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56" documentId="120_S{2AC9BD13-BADA-5192-A53E-5A8FF88502F6}" xr6:coauthVersionLast="47" xr6:coauthVersionMax="47" xr10:uidLastSave="{15FA4D94-1F99-4CE8-8540-D60A8A71F325}"/>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<sst xmlns="http://schemas.openxmlformats.org/spreadsheetml/2006/main" count="180278" uniqueCount="39123">
  <si>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</si>
  <si>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</si>
  <si>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</si>
  <si>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</si>
  <si>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</si>
  <si>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</si>
  <si>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</si>
  <si>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</si>
  <si>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</si>
  <si>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</si>
  <si>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</si>
  <si>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</si>
  <si>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</si>
  <si>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</si>
  <si>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</si>
  <si>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</si>
  <si>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</si>
  <si>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</si>
  <si>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</si>
  <si>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</si>
  <si>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</si>
  <si>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</si>
  <si>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</si>
  <si>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</si>
  <si>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</si>
  <si>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</si>
  <si>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</si>
  <si>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</si>
  <si>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</si>
  <si>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</si>
  <si>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</si>
  <si>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</si>
  <si>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</si>
  <si>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</si>
  <si>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</si>
  <si>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</si>
  <si>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</si>
  <si>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</si>
  <si>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</si>
  <si>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</si>
  <si>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</si>
  <si>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</si>
  <si>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</si>
  <si>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</si>
  <si>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</si>
  <si>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</si>
  <si>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</si>
  <si>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</si>
  <si>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</si>
  <si>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</si>
  <si>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</si>
  <si>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</si>
  <si>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</si>
  <si>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</si>
  <si>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</si>
  <si>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</si>
  <si>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</si>
  <si>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</si>
  <si>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</si>
  <si>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</si>
  <si>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</si>
  <si>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</si>
  <si>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</si>
  <si>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</si>
  <si>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</si>
  <si>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</si>
  <si>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</si>
  <si>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</si>
  <si>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</si>
  <si>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</si>
  <si>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</si>
  <si>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</si>
  <si>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</si>
  <si>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</si>
  <si>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</si>
  <si>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</si>
  <si>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</si>
  <si>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</si>
  <si>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</si>
  <si>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</si>
  <si>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</si>
  <si>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</si>
  <si>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</si>
  <si>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</si>
  <si>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</si>
  <si>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</si>
  <si>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</si>
  <si>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</si>
  <si>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</si>
  <si>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</si>
  <si>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</si>
  <si>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</si>
  <si>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</si>
  <si>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</si>
  <si>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</si>
  <si>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</si>
  <si>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</si>
  <si>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</si>
  <si>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</si>
  <si>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</si>
  <si>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</si>
  <si>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</si>
  <si>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</si>
  <si>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</si>
  <si>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</si>
  <si>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</si>
  <si>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</si>
  <si>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</si>
  <si>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</si>
  <si>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</si>
  <si>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</si>
  <si>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</si>
  <si>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</si>
  <si>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</si>
  <si>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</si>
  <si>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</si>
  <si>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</si>
  <si>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</si>
  <si>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</si>
  <si>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</si>
  <si>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</si>
  <si>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</si>
  <si>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</si>
  <si>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</si>
  <si>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</si>
  <si>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</si>
  <si>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</si>
  <si>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</si>
  <si>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</si>
  <si>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</si>
  <si>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</si>
  <si>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</si>
  <si>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</si>
  <si>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</si>
  <si>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</si>
  <si>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</si>
  <si>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</si>
  <si>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</si>
  <si>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</si>
  <si>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</si>
  <si>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</si>
  <si>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</si>
  <si>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</si>
  <si>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</si>
  <si>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</si>
  <si>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</si>
  <si>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</si>
  <si>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</si>
  <si>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</si>
  <si>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</si>
  <si>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</si>
  <si>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</si>
  <si>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</si>
  <si>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</si>
  <si>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</si>
  <si>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</si>
  <si>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</si>
  <si>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</si>
  <si>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</si>
  <si>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</si>
  <si>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</si>
  <si>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</si>
  <si>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</si>
  <si>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</si>
  <si>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</si>
  <si>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</si>
  <si>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</si>
  <si>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</si>
  <si>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</si>
  <si>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</si>
  <si>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</si>
  <si>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</si>
  <si>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</si>
  <si>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</si>
  <si>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</si>
  <si>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</si>
  <si>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</si>
  <si>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</si>
  <si>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</si>
  <si>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</si>
  <si>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</si>
  <si>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</si>
  <si>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</si>
  <si>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</si>
  <si>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</si>
  <si>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</si>
  <si>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</si>
  <si>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</si>
  <si>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</si>
  <si>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</si>
  <si>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</si>
  <si>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</si>
  <si>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</si>
  <si>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</si>
  <si>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</si>
  <si>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</si>
  <si>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</si>
  <si>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</si>
  <si>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</si>
  <si>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</si>
  <si>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</si>
  <si>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</si>
  <si>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</si>
  <si>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</si>
  <si>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</si>
  <si>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</si>
  <si>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</si>
  <si>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</si>
  <si>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</si>
  <si>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</si>
  <si>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</si>
  <si>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</si>
  <si>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</si>
  <si>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</si>
  <si>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</si>
  <si>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</si>
  <si>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</si>
  <si>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</si>
  <si>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</si>
  <si>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</si>
  <si>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</si>
  <si>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</si>
  <si>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</si>
  <si>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</si>
  <si>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</si>
  <si>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</si>
  <si>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</si>
  <si>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</si>
  <si>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</si>
  <si>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</si>
  <si>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</si>
  <si>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</si>
  <si>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</si>
  <si>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</si>
  <si>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</si>
  <si>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</si>
  <si>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</si>
  <si>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</si>
  <si>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</si>
  <si>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</si>
  <si>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</si>
  <si>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</si>
  <si>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</si>
  <si>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</si>
  <si>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</si>
  <si>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</si>
  <si>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</si>
  <si>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</si>
  <si>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</si>
  <si>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</si>
  <si>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</si>
  <si>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</si>
  <si>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</si>
  <si>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</si>
  <si>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</si>
  <si>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</si>
  <si>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</si>
  <si>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</si>
  <si>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</si>
  <si>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</si>
  <si>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</si>
  <si>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</si>
  <si>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</si>
  <si>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</si>
  <si>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</si>
  <si>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</si>
  <si>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</si>
  <si>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</si>
  <si>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</si>
  <si>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</si>
  <si>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</si>
  <si>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</si>
  <si>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</si>
  <si>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</si>
  <si>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</si>
  <si>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</si>
  <si>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</si>
  <si>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</si>
  <si>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</si>
  <si>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</si>
  <si>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</si>
  <si>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</si>
  <si>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</si>
  <si>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</si>
  <si>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</si>
  <si>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</si>
  <si>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</si>
  <si>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</si>
  <si>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</si>
  <si>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</si>
  <si>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</si>
  <si>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</si>
  <si>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</si>
  <si>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</si>
  <si>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</si>
  <si>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</si>
  <si>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</si>
  <si>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</si>
  <si>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</si>
  <si>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</si>
  <si>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</si>
  <si>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</si>
  <si>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</si>
  <si>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</si>
  <si>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</si>
  <si>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</si>
  <si>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</si>
  <si>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</si>
  <si>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</si>
  <si>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</si>
  <si>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</si>
  <si>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</si>
  <si>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</si>
  <si>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</si>
  <si>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</si>
  <si>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</si>
  <si>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</si>
  <si>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</si>
  <si>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</si>
  <si>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</si>
  <si>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</si>
  <si>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</si>
  <si>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</si>
  <si>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</si>
  <si>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</si>
  <si>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</si>
  <si>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</si>
  <si>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</si>
  <si>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</si>
  <si>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</si>
  <si>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</si>
  <si>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</si>
  <si>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</si>
  <si>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</si>
  <si>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</si>
  <si>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</si>
  <si>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</si>
  <si>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</si>
  <si>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</si>
  <si>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</si>
  <si>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</si>
  <si>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</si>
  <si>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</si>
  <si>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</si>
  <si>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</si>
  <si>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</si>
  <si>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</si>
  <si>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</si>
  <si>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</si>
  <si>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</si>
  <si>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</si>
  <si>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</si>
  <si>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</si>
  <si>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</si>
  <si>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</si>
  <si>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</si>
  <si>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</si>
  <si>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</si>
  <si>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</si>
  <si>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</si>
  <si>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</si>
  <si>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</si>
  <si>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</si>
  <si>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</si>
  <si>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</si>
  <si>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</si>
  <si>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</si>
  <si>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</si>
  <si>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</si>
  <si>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</si>
  <si>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</si>
  <si>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</si>
  <si>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</si>
  <si>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</si>
  <si>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</si>
  <si>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</si>
  <si>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</si>
  <si>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</si>
  <si>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</si>
  <si>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</si>
  <si>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</si>
  <si>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</si>
  <si>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</si>
  <si>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</si>
  <si>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</si>
  <si>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</si>
  <si>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</si>
  <si>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</si>
  <si>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</si>
  <si>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</si>
  <si>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</si>
  <si>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</si>
  <si>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</si>
  <si>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</si>
  <si>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</si>
  <si>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</si>
  <si>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</si>
  <si>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</si>
  <si>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</si>
  <si>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</si>
  <si>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</si>
  <si>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</si>
  <si>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</si>
  <si>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</si>
  <si>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</si>
  <si>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</si>
  <si>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</si>
  <si>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</si>
  <si>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</si>
  <si>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</si>
  <si>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</si>
  <si>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</si>
  <si>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</si>
  <si>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</si>
  <si>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</si>
  <si>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</si>
  <si>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</si>
  <si>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</si>
  <si>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</si>
  <si>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</si>
  <si>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</si>
  <si>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</si>
  <si>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</si>
  <si>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</si>
  <si>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</si>
  <si>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</si>
  <si>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</si>
  <si>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</si>
  <si>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</si>
  <si>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</si>
  <si>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</si>
  <si>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</si>
  <si>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</si>
  <si>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</si>
  <si>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</si>
  <si>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</si>
  <si>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</si>
  <si>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</si>
  <si>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</si>
  <si>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</si>
  <si>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</si>
  <si>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</si>
  <si>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</si>
  <si>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</si>
  <si>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</si>
  <si>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</si>
  <si>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</si>
  <si>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</si>
  <si>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</si>
  <si>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</si>
  <si>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</si>
  <si>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</si>
  <si>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</si>
  <si>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</si>
  <si>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</si>
  <si>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</si>
  <si>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</si>
  <si>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</si>
  <si>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</si>
  <si>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</si>
  <si>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</si>
  <si>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</si>
  <si>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</si>
  <si>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</si>
  <si>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</si>
  <si>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</si>
  <si>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</si>
  <si>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</si>
  <si>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</si>
  <si>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</si>
  <si>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</si>
  <si>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</si>
  <si>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</si>
  <si>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</si>
  <si>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</si>
  <si>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</si>
  <si>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</si>
  <si>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</si>
  <si>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</si>
  <si>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</si>
  <si>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</si>
  <si>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</si>
  <si>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</si>
  <si>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</si>
  <si>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</si>
  <si>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</si>
  <si>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</si>
  <si>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</si>
  <si>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</si>
  <si>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</si>
  <si>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</si>
  <si>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</si>
  <si>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</si>
  <si>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</si>
  <si>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</si>
  <si>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</si>
  <si>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</si>
  <si>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</si>
  <si>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</si>
  <si>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</si>
  <si>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</si>
  <si>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</si>
  <si>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</si>
  <si>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</si>
  <si>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</si>
  <si>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</si>
  <si>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</si>
  <si>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</si>
  <si>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</si>
  <si>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</si>
  <si>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</si>
  <si>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</si>
  <si>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</si>
  <si>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</si>
  <si>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</si>
  <si>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</si>
  <si>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</si>
  <si>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</si>
  <si>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</si>
  <si>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</si>
  <si>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</si>
  <si>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</si>
  <si>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</si>
  <si>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</si>
  <si>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</si>
  <si>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</si>
  <si>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</si>
  <si>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</si>
  <si>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</si>
  <si>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</si>
  <si>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</si>
  <si>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</si>
  <si>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</si>
  <si>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</si>
  <si>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</si>
  <si>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</si>
  <si>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</si>
  <si>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</si>
  <si>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</si>
  <si>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</si>
  <si>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</si>
  <si>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</si>
  <si>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</si>
  <si>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</si>
  <si>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</si>
  <si>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</si>
  <si>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</si>
  <si>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</si>
  <si>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</si>
  <si>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</si>
  <si>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</si>
  <si>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</si>
  <si>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</si>
  <si>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</si>
  <si>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</si>
  <si>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</si>
  <si>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</si>
  <si>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</si>
  <si>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</si>
  <si>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</si>
  <si>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</si>
  <si>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</si>
  <si>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</si>
  <si>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</si>
  <si>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</si>
  <si>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</si>
  <si>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</si>
  <si>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</si>
  <si>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</si>
  <si>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</si>
  <si>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</si>
  <si>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</si>
  <si>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</si>
  <si>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</si>
  <si>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</si>
  <si>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</si>
  <si>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</si>
  <si>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</si>
  <si>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</si>
  <si>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</si>
  <si>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</si>
  <si>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</si>
  <si>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</si>
  <si>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</si>
  <si>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</si>
  <si>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</si>
  <si>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</si>
  <si>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</si>
  <si>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</si>
  <si>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</si>
  <si>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</si>
  <si>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</si>
  <si>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</si>
  <si>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</si>
  <si>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</si>
  <si>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</si>
  <si>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</si>
  <si>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</si>
  <si>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</si>
  <si>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</si>
  <si>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</si>
  <si>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</si>
  <si>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</si>
  <si>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</si>
  <si>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</si>
  <si>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</si>
  <si>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</si>
  <si>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</si>
  <si>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</si>
  <si>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</si>
  <si>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</si>
  <si>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</si>
  <si>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</si>
  <si>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</si>
  <si>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</si>
  <si>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</si>
  <si>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</si>
  <si>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</si>
  <si>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</si>
  <si>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</si>
  <si>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</si>
  <si>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</si>
  <si>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</si>
  <si>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</si>
  <si>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</si>
  <si>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</si>
  <si>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</si>
  <si>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</si>
  <si>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</si>
  <si>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</si>
  <si>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</si>
  <si>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</si>
  <si>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</si>
  <si>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</si>
  <si>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</si>
  <si>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</si>
  <si>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</si>
  <si>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</si>
  <si>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</si>
  <si>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</si>
  <si>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</si>
  <si>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</si>
  <si>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</si>
  <si>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</si>
  <si>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</si>
  <si>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</si>
  <si>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</si>
  <si>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</si>
  <si>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</si>
  <si>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</si>
  <si>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</si>
  <si>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</si>
  <si>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</si>
  <si>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</si>
  <si>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</si>
  <si>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</si>
  <si>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</si>
  <si>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</si>
  <si>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</si>
  <si>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</si>
  <si>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</si>
  <si>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</si>
  <si>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</si>
  <si>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</si>
  <si>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</si>
  <si>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</si>
  <si>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</si>
  <si>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</si>
  <si>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</si>
  <si>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</si>
  <si>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</si>
  <si>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</si>
  <si>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</si>
  <si>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</si>
  <si>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</si>
  <si>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</si>
  <si>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</si>
  <si>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</si>
  <si>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</si>
  <si>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</si>
  <si>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</si>
  <si>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</si>
  <si>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</si>
  <si>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</si>
  <si>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</si>
  <si>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</si>
  <si>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</si>
  <si>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</si>
  <si>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</si>
  <si>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</si>
  <si>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</si>
  <si>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</si>
  <si>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</si>
  <si>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</si>
  <si>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</si>
  <si>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</si>
  <si>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</si>
  <si>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</si>
  <si>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</si>
  <si>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</si>
  <si>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</si>
  <si>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</si>
  <si>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</si>
  <si>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</si>
  <si>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</si>
  <si>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</si>
  <si>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</si>
  <si>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</si>
  <si>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</si>
  <si>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</si>
  <si>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</si>
  <si>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</si>
  <si>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</si>
  <si>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</si>
  <si>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</si>
  <si>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</si>
  <si>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</si>
  <si>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</si>
  <si>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</si>
  <si>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</si>
  <si>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</si>
  <si>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</si>
  <si>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</si>
  <si>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</si>
  <si>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</si>
  <si>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</si>
  <si>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</si>
  <si>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</si>
  <si>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</si>
  <si>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</si>
  <si>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</si>
  <si>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</si>
  <si>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</si>
  <si>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</si>
  <si>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</si>
  <si>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</si>
  <si>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</si>
  <si>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</si>
  <si>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</si>
  <si>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</si>
  <si>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</si>
  <si>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</si>
  <si>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</si>
  <si>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</si>
  <si>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</si>
  <si>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</si>
  <si>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</si>
  <si>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</si>
  <si>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</si>
  <si>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</si>
  <si>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</si>
  <si>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</si>
  <si>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</si>
  <si>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</si>
  <si>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</si>
  <si>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</si>
  <si>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</si>
  <si>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</si>
  <si>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</si>
  <si>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</si>
  <si>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</si>
  <si>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</si>
  <si>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</si>
  <si>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</si>
  <si>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</si>
  <si>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</si>
  <si>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</si>
  <si>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</si>
  <si>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</si>
  <si>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</si>
  <si>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</si>
  <si>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</si>
  <si>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</si>
  <si>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</si>
  <si>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</si>
  <si>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</si>
  <si>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</si>
  <si>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</si>
  <si>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</si>
  <si>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</si>
  <si>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</si>
  <si>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</si>
  <si>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</si>
  <si>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</si>
  <si>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</si>
  <si>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</si>
  <si>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</si>
  <si>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</si>
  <si>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</si>
  <si>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</si>
  <si>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</si>
  <si>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</si>
  <si>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</si>
  <si>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</si>
  <si>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</si>
  <si>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</si>
  <si>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</si>
  <si>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</si>
  <si>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</si>
  <si>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</si>
  <si>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</si>
  <si>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</si>
  <si>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</si>
  <si>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</si>
  <si>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</si>
  <si>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</si>
  <si>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</si>
  <si>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</si>
  <si>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</si>
  <si>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</si>
  <si>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</si>
  <si>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</si>
  <si>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</si>
  <si>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</si>
  <si>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</si>
  <si>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</si>
  <si>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</si>
  <si>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</si>
  <si>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</si>
  <si>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</si>
  <si>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</si>
  <si>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</si>
  <si>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</si>
  <si>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</si>
  <si>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</si>
  <si>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</si>
  <si>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</si>
  <si>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</si>
  <si>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</si>
  <si>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</si>
  <si>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</si>
  <si>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</si>
  <si>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</si>
  <si>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</si>
  <si>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</si>
  <si>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</si>
  <si>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</si>
  <si>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</si>
  <si>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</si>
  <si>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</si>
  <si>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</si>
  <si>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</si>
  <si>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</si>
  <si>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</si>
  <si>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</si>
  <si>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</si>
  <si>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</si>
  <si>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</si>
  <si>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</si>
  <si>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</si>
  <si>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</si>
  <si>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</si>
  <si>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</si>
  <si>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</si>
  <si>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</si>
  <si>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</si>
  <si>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</si>
  <si>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</si>
  <si>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</si>
  <si>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</si>
  <si>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</si>
  <si>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</si>
  <si>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</si>
  <si>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</si>
  <si>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</si>
  <si>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</si>
  <si>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</si>
  <si>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</si>
  <si>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</si>
  <si>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</si>
  <si>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</si>
  <si>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</si>
  <si>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</si>
  <si>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</si>
  <si>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</si>
  <si>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</si>
  <si>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</si>
  <si>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</si>
  <si>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</si>
  <si>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</si>
  <si>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</si>
  <si>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</si>
  <si>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</si>
  <si>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</si>
  <si>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</si>
  <si>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</si>
  <si>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</si>
  <si>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</si>
  <si>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</si>
  <si>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</si>
  <si>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</si>
  <si>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</si>
  <si>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</si>
  <si>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</si>
  <si>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</si>
  <si>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</si>
  <si>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</si>
  <si>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</si>
  <si>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</si>
  <si>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</si>
  <si>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</si>
  <si>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</si>
  <si>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</si>
  <si>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</si>
  <si>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</si>
  <si>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</si>
  <si>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</si>
  <si>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</si>
  <si>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</si>
  <si>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</si>
  <si>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</si>
  <si>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</si>
  <si>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</si>
  <si>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</si>
  <si>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</si>
  <si>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</si>
  <si>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</si>
  <si>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</si>
  <si>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</si>
  <si>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</si>
  <si>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</si>
  <si>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</si>
  <si>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</si>
  <si>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</si>
  <si>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</si>
  <si>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</si>
  <si>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</si>
  <si>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</si>
  <si>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</si>
  <si>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</si>
  <si>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</si>
  <si>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</si>
  <si>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</si>
  <si>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</si>
  <si>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</si>
  <si>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</si>
  <si>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</si>
  <si>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</si>
  <si>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</si>
  <si>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</si>
  <si>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</si>
  <si>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</si>
  <si>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</si>
  <si>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</si>
  <si>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</si>
  <si>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</si>
  <si>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</si>
  <si>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</si>
  <si>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</si>
  <si>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</si>
  <si>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</si>
  <si>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</si>
  <si>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</si>
  <si>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</si>
  <si>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</si>
  <si>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</si>
  <si>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</si>
  <si>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</si>
  <si>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</si>
  <si>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</si>
  <si>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</si>
  <si>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</si>
  <si>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</si>
  <si>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</si>
  <si>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</si>
  <si>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</si>
  <si>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</si>
  <si>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</si>
  <si>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</si>
  <si>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</si>
  <si>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</si>
  <si>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</si>
  <si>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</si>
  <si>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</si>
  <si>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</si>
  <si>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</si>
  <si>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</si>
  <si>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</si>
  <si>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</si>
  <si>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</si>
  <si>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</si>
  <si>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</si>
  <si>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</si>
  <si>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</si>
  <si>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</si>
  <si>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</si>
  <si>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</si>
  <si>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</si>
  <si>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</si>
  <si>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</si>
  <si>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</si>
  <si>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</si>
  <si>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</si>
  <si>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</si>
  <si>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</si>
  <si>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</si>
  <si>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</si>
  <si>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</si>
  <si>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</si>
  <si>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</si>
  <si>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</si>
  <si>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</si>
  <si>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</si>
  <si>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</si>
  <si>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</si>
  <si>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</si>
  <si>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</si>
  <si>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</si>
  <si>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</si>
  <si>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</si>
  <si>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</si>
  <si>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</si>
  <si>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</si>
  <si>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</si>
  <si>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</si>
  <si>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</si>
  <si>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</si>
  <si>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</si>
  <si>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</si>
  <si>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</si>
  <si>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</si>
  <si>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</si>
  <si>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</si>
  <si>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</si>
  <si>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</si>
  <si>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</si>
  <si>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</si>
  <si>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</si>
  <si>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</si>
  <si>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</si>
  <si>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</si>
  <si>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</si>
  <si>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</si>
  <si>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</si>
  <si>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</si>
  <si>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</si>
  <si>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</si>
  <si>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</si>
  <si>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</si>
  <si>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</si>
  <si>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</si>
  <si>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</si>
  <si>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</si>
  <si>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</si>
  <si>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</si>
  <si>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</si>
  <si>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</si>
  <si>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</si>
  <si>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</si>
  <si>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</si>
  <si>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</si>
  <si>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</si>
  <si>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</si>
  <si>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</si>
  <si>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</si>
  <si>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</si>
  <si>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</si>
  <si>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</si>
  <si>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</si>
  <si>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</si>
  <si>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</si>
  <si>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</si>
  <si>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</si>
  <si>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</si>
  <si>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</si>
  <si>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</si>
  <si>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</si>
  <si>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</si>
  <si>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</si>
  <si>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</si>
  <si>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</si>
  <si>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</si>
  <si>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</si>
  <si>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</si>
  <si>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</si>
  <si>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</si>
  <si>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</si>
  <si>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</si>
  <si>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</si>
  <si>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</si>
  <si>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</si>
  <si>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</si>
  <si>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</si>
  <si>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</si>
  <si>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</si>
  <si>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</si>
  <si>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</si>
  <si>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</si>
  <si>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</si>
  <si>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</si>
  <si>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</si>
  <si>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</si>
  <si>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</si>
  <si>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</si>
  <si>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</si>
  <si>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</si>
  <si>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</si>
  <si>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</si>
  <si>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</si>
  <si>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</si>
  <si>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</si>
  <si>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</si>
  <si>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</si>
  <si>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</si>
  <si>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</si>
  <si>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</si>
  <si>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</si>
  <si>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</si>
  <si>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</si>
  <si>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</si>
  <si>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</si>
  <si>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</si>
  <si>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</si>
  <si>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</si>
  <si>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</si>
  <si>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</si>
  <si>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</si>
  <si>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</si>
  <si>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</si>
  <si>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</si>
  <si>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</si>
  <si>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</si>
  <si>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</si>
  <si>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</si>
  <si>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</si>
  <si>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</si>
  <si>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</si>
  <si>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</si>
  <si>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</si>
  <si>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</si>
  <si>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</si>
  <si>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</si>
  <si>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</si>
  <si>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</si>
  <si>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</si>
  <si>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</si>
  <si>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</si>
  <si>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</si>
  <si>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</si>
  <si>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</si>
  <si>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</si>
  <si>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</si>
  <si>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</si>
  <si>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</si>
  <si>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</si>
  <si>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</si>
  <si>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</si>
  <si>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</si>
  <si>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</si>
  <si>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</si>
  <si>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</si>
  <si>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</si>
  <si>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</si>
  <si>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</si>
  <si>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</si>
  <si>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</si>
  <si>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</si>
  <si>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</si>
  <si>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</si>
  <si>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</si>
  <si>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</si>
  <si>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</si>
  <si>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</si>
  <si>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</si>
  <si>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</si>
  <si>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</si>
  <si>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</si>
  <si>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</si>
  <si>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</si>
  <si>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</si>
  <si>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</si>
  <si>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</si>
  <si>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</si>
  <si>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</si>
  <si>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</si>
  <si>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</si>
  <si>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</si>
  <si>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</si>
  <si>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</si>
  <si>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</si>
  <si>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</si>
  <si>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</si>
  <si>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</si>
  <si>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</si>
  <si>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</si>
  <si>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</si>
  <si>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</si>
  <si>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</si>
  <si>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</si>
  <si>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</si>
  <si>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</si>
  <si>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</si>
  <si>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</si>
  <si>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</si>
  <si>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</si>
  <si>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</si>
  <si>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</si>
  <si>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</si>
  <si>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</si>
  <si>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</si>
  <si>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</si>
  <si>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</si>
  <si>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</si>
  <si>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</si>
  <si>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</si>
  <si>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</si>
  <si>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</si>
  <si>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</si>
  <si>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</si>
  <si>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</si>
  <si>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</si>
  <si>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</si>
  <si>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</si>
  <si>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</si>
  <si>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</si>
  <si>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</si>
  <si>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</si>
  <si>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</si>
  <si>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</si>
  <si>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</si>
  <si>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</si>
  <si>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</si>
  <si>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</si>
  <si>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</si>
  <si>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</si>
  <si>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</si>
  <si>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</si>
  <si>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</si>
  <si>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</si>
  <si>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</si>
  <si>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</si>
  <si>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</si>
  <si>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</si>
  <si>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</si>
  <si>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</si>
  <si>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</si>
  <si>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</si>
  <si>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</si>
  <si>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</si>
  <si>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</si>
  <si>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</si>
  <si>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</si>
  <si>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</si>
  <si>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</si>
  <si>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</si>
  <si>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</si>
  <si>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</si>
  <si>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</si>
  <si>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</si>
  <si>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</si>
  <si>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</si>
  <si>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</si>
  <si>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</si>
  <si>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</si>
  <si>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</si>
  <si>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</si>
  <si>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</si>
  <si>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</si>
  <si>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</si>
  <si>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</si>
  <si>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</si>
  <si>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</si>
  <si>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</si>
  <si>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</si>
  <si>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</si>
  <si>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</si>
  <si>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</si>
  <si>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</si>
  <si>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</si>
  <si>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</si>
  <si>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</si>
  <si>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</si>
  <si>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</si>
  <si>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</si>
  <si>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</si>
  <si>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</si>
  <si>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</si>
  <si>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</si>
  <si>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</si>
  <si>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</si>
  <si>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</si>
  <si>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</si>
  <si>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</si>
  <si>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</si>
  <si>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</si>
  <si>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</si>
  <si>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</si>
  <si>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</si>
  <si>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</si>
  <si>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</si>
  <si>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</si>
  <si>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</si>
  <si>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</si>
  <si>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</si>
  <si>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</si>
  <si>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</si>
  <si>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</si>
  <si>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</si>
  <si>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</si>
  <si>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</si>
  <si>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</si>
  <si>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</si>
  <si>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</si>
  <si>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</si>
  <si>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</si>
  <si>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</si>
  <si>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</si>
  <si>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</si>
  <si>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</si>
  <si>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</si>
  <si>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</si>
  <si>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</si>
  <si>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</si>
  <si>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</si>
  <si>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</si>
  <si>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</si>
  <si>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</si>
  <si>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</si>
  <si>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</si>
  <si>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</si>
  <si>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</si>
  <si>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</si>
  <si>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</si>
  <si>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</si>
  <si>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</si>
  <si>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</si>
  <si>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</si>
  <si>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</si>
  <si>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</si>
  <si>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</si>
  <si>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</si>
  <si>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</si>
  <si>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</si>
  <si>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</si>
  <si>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</si>
  <si>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</si>
  <si>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</si>
  <si>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</si>
  <si>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</si>
  <si>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</si>
  <si>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</si>
  <si>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</si>
  <si>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</si>
  <si>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</si>
  <si>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</si>
  <si>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</si>
  <si>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</si>
  <si>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</si>
  <si>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</si>
  <si>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</si>
  <si>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</si>
  <si>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</si>
  <si>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</si>
  <si>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</si>
  <si>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</si>
  <si>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</si>
  <si>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</si>
  <si>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</si>
  <si>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</si>
  <si>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</si>
  <si>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</si>
  <si>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</si>
  <si>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</si>
  <si>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</si>
  <si>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</si>
  <si>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</si>
  <si>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</si>
  <si>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</si>
  <si>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</si>
  <si>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</si>
  <si>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</si>
  <si>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</si>
  <si>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</si>
  <si>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</si>
  <si>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</si>
  <si>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</si>
  <si>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</si>
  <si>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</si>
  <si>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</si>
  <si>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</si>
  <si>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</si>
  <si>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</si>
  <si>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</si>
  <si>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</si>
  <si>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</si>
  <si>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</si>
  <si>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</si>
  <si>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</si>
  <si>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</si>
  <si>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</si>
  <si>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</si>
  <si>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</si>
  <si>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</si>
  <si>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</si>
  <si>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</si>
  <si>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</si>
  <si>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</si>
  <si>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</si>
  <si>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</si>
  <si>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</si>
  <si>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</si>
  <si>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</si>
  <si>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</si>
  <si>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</si>
  <si>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</si>
  <si>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</si>
  <si>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</si>
  <si>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</si>
  <si>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</si>
  <si>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</si>
  <si>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</si>
  <si>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</si>
  <si>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</si>
  <si>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</si>
  <si>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</si>
  <si>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</si>
  <si>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</si>
  <si>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</si>
  <si>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</si>
  <si>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</si>
  <si>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</si>
  <si>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</si>
  <si>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</si>
  <si>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</si>
  <si>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</si>
  <si>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</si>
  <si>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</si>
  <si>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</si>
  <si>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</si>
  <si>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</si>
  <si>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</si>
  <si>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</si>
  <si>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</si>
  <si>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</si>
  <si>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</si>
  <si>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</si>
  <si>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</si>
  <si>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</si>
  <si>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</si>
  <si>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</si>
  <si>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</si>
  <si>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</si>
  <si>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</si>
  <si>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</si>
  <si>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</si>
  <si>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</si>
  <si>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</si>
  <si>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</si>
  <si>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</si>
  <si>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</si>
  <si>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</si>
  <si>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</si>
  <si>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</si>
  <si>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</si>
  <si>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</si>
  <si>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</si>
  <si>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</si>
  <si>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</si>
  <si>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</si>
  <si>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</si>
  <si>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</si>
  <si>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</si>
  <si>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</si>
  <si>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</si>
  <si>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</si>
  <si>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</si>
  <si>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</si>
  <si>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</si>
  <si>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</si>
  <si>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</si>
  <si>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</si>
  <si>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</si>
  <si>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</si>
  <si>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</si>
  <si>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</si>
  <si>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</si>
  <si>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</si>
  <si>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</si>
  <si>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</si>
  <si>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</si>
  <si>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</si>
  <si>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</si>
  <si>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</si>
  <si>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</si>
  <si>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</si>
  <si>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</si>
  <si>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</si>
  <si>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</si>
  <si>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</si>
  <si>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</si>
  <si>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</si>
  <si>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</si>
  <si>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</si>
  <si>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</si>
  <si>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</si>
  <si>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</si>
  <si>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</si>
  <si>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</si>
  <si>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</si>
  <si>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</si>
  <si>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</si>
  <si>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</si>
  <si>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</si>
  <si>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</si>
  <si>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</si>
  <si>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</si>
  <si>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</si>
  <si>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</si>
  <si>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</si>
  <si>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</si>
  <si>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</si>
  <si>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</si>
  <si>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</si>
  <si>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</si>
  <si>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</si>
  <si>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</si>
  <si>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</si>
  <si>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</si>
  <si>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</si>
  <si>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</si>
  <si>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</si>
  <si>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</si>
  <si>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</si>
  <si>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</si>
  <si>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</si>
  <si>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</si>
  <si>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</si>
  <si>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</si>
  <si>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</si>
  <si>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</si>
  <si>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</si>
  <si>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</si>
  <si>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</si>
  <si>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</si>
  <si>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</si>
  <si>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</si>
  <si>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</si>
  <si>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</si>
  <si>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</si>
  <si>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</si>
  <si>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</si>
  <si>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</si>
  <si>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</si>
  <si>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</si>
  <si>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</si>
  <si>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</si>
  <si>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</si>
  <si>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</si>
  <si>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</si>
  <si>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</si>
  <si>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</si>
  <si>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</si>
  <si>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</si>
  <si>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</si>
  <si>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</si>
  <si>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</si>
  <si>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</si>
  <si>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</si>
  <si>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</si>
  <si>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</si>
  <si>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</si>
  <si>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</si>
  <si>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</si>
  <si>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</si>
  <si>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</si>
  <si>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</si>
  <si>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</si>
  <si>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</si>
  <si>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</si>
  <si>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</si>
  <si>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</si>
  <si>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</si>
  <si>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</si>
  <si>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</si>
  <si>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</si>
  <si>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</si>
  <si>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</si>
  <si>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</si>
  <si>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</si>
  <si>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</si>
  <si>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</si>
  <si>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</si>
  <si>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</si>
  <si>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</si>
  <si>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</si>
  <si>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</si>
  <si>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</si>
  <si>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</si>
  <si>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</si>
  <si>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</si>
  <si>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</si>
  <si>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</si>
  <si>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</si>
  <si>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</si>
  <si>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</si>
  <si>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</si>
  <si>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</si>
  <si>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</si>
  <si>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</si>
  <si>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</si>
  <si>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</si>
  <si>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</si>
  <si>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</si>
  <si>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</si>
  <si>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</si>
  <si>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</si>
  <si>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</si>
  <si>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</si>
  <si>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</si>
  <si>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</si>
  <si>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</si>
  <si>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</si>
  <si>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</si>
  <si>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</si>
  <si>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</si>
  <si>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</si>
  <si>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</si>
  <si>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</si>
  <si>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</si>
  <si>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</si>
  <si>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</si>
  <si>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</si>
  <si>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</si>
  <si>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</si>
  <si>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</si>
  <si>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</si>
  <si>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</si>
  <si>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</si>
  <si>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</si>
  <si>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</si>
  <si>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</si>
  <si>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</si>
  <si>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</si>
  <si>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</si>
  <si>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</si>
  <si>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</si>
  <si>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</si>
  <si>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</si>
  <si>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</si>
  <si>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</si>
  <si>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</si>
  <si>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</si>
  <si>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</si>
  <si>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</si>
  <si>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</si>
  <si>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</si>
  <si>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</si>
  <si>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</si>
  <si>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</si>
  <si>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</si>
  <si>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</si>
  <si>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</si>
  <si>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</si>
  <si>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</si>
  <si>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</si>
  <si>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</si>
  <si>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</si>
  <si>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</si>
  <si>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</si>
  <si>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</si>
  <si>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</si>
  <si>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</si>
  <si>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</si>
  <si>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</si>
  <si>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</si>
  <si>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</si>
  <si>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</si>
  <si>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</si>
  <si>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</si>
  <si>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</si>
  <si>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</si>
  <si>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</si>
  <si>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</si>
  <si>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</si>
  <si>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</si>
  <si>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</si>
  <si>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</si>
  <si>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</si>
  <si>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</si>
  <si>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</si>
  <si>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</si>
  <si>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</si>
  <si>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</si>
  <si>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</si>
  <si>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</si>
  <si>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</si>
  <si>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</si>
  <si>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</si>
  <si>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</si>
  <si>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</si>
  <si>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</si>
  <si>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</si>
  <si>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</si>
  <si>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</si>
  <si>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</si>
  <si>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</si>
  <si>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</si>
  <si>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</si>
  <si>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</si>
  <si>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</si>
  <si>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</si>
  <si>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</si>
  <si>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</si>
  <si>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</si>
  <si>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</si>
  <si>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</si>
  <si>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</si>
  <si>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</si>
  <si>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</si>
  <si>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</si>
  <si>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</si>
  <si>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</si>
  <si>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</si>
  <si>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</si>
  <si>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</si>
  <si>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</si>
  <si>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</si>
  <si>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</si>
  <si>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</si>
  <si>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</si>
  <si>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</si>
  <si>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</si>
  <si>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</si>
  <si>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</si>
  <si>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</si>
  <si>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</si>
  <si>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</si>
  <si>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</si>
  <si>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</si>
  <si>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</si>
  <si>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</si>
  <si>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</si>
  <si>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</si>
  <si>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</si>
  <si>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</si>
  <si>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</si>
  <si>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</si>
  <si>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</si>
  <si>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</si>
  <si>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</si>
  <si>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</si>
  <si>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</si>
  <si>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</si>
  <si>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</si>
  <si>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</si>
  <si>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</si>
  <si>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</si>
  <si>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</si>
  <si>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</si>
  <si>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</si>
  <si>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</si>
  <si>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</si>
  <si>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</si>
  <si>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</si>
  <si>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</si>
  <si>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</si>
  <si>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</si>
  <si>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</si>
  <si>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</si>
  <si>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</si>
  <si>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</si>
  <si>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</si>
  <si>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</si>
  <si>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</si>
  <si>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</si>
  <si>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</si>
  <si>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</si>
  <si>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</si>
  <si>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</si>
  <si>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</si>
  <si>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</si>
  <si>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</si>
  <si>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</si>
  <si>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</si>
  <si>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</si>
  <si>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</si>
  <si>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</si>
  <si>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</si>
  <si>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</si>
  <si>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</si>
  <si>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</si>
  <si>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</si>
  <si>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</si>
  <si>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</si>
  <si>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</si>
  <si>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</si>
  <si>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</si>
  <si>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</si>
  <si>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</si>
  <si>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</si>
  <si>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</si>
  <si>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</si>
  <si>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</si>
  <si>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</si>
  <si>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</si>
  <si>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</si>
  <si>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</si>
  <si>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</si>
  <si>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</si>
  <si>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</si>
  <si>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</si>
  <si>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</si>
  <si>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</si>
  <si>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</si>
  <si>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</si>
  <si>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</si>
  <si>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</si>
  <si>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</si>
  <si>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</si>
  <si>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</si>
  <si>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</si>
  <si>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</si>
  <si>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</si>
  <si>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</si>
  <si>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</si>
  <si>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</si>
  <si>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</si>
  <si>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</si>
  <si>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</si>
  <si>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</si>
  <si>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</si>
  <si>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</si>
  <si>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</si>
  <si>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</si>
  <si>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</si>
  <si>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</si>
  <si>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</si>
  <si>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</si>
  <si>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</si>
  <si>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</si>
  <si>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</si>
  <si>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</si>
  <si>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</si>
  <si>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</si>
  <si>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</si>
  <si>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</si>
  <si>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</si>
  <si>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</si>
  <si>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</si>
  <si>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</si>
  <si>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</si>
  <si>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</si>
  <si>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</si>
  <si>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</si>
  <si>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</si>
  <si>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</si>
  <si>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</si>
  <si>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</si>
  <si>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</si>
  <si>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</si>
  <si>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</si>
  <si>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</si>
  <si>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</si>
  <si>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</si>
  <si>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</si>
  <si>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</si>
  <si>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</si>
  <si>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</si>
  <si>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</si>
  <si>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</si>
  <si>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</si>
  <si>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</si>
  <si>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</si>
  <si>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</si>
  <si>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</si>
  <si>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</si>
  <si>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</si>
  <si>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</si>
  <si>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</si>
  <si>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</si>
  <si>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</si>
  <si>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</si>
  <si>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</si>
  <si>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</si>
  <si>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</si>
  <si>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</si>
  <si>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</si>
  <si>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</si>
  <si>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</si>
  <si>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</si>
  <si>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</si>
  <si>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</si>
  <si>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</si>
  <si>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</si>
  <si>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</si>
  <si>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</si>
  <si>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</si>
  <si>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</si>
  <si>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</si>
  <si>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</si>
  <si>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</si>
  <si>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</si>
  <si>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</si>
  <si>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</si>
  <si>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</si>
  <si>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</si>
  <si>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</si>
  <si>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</si>
  <si>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</si>
  <si>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</si>
  <si>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</si>
  <si>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</si>
  <si>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</si>
  <si>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</si>
  <si>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</si>
  <si>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</si>
  <si>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</si>
  <si>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</si>
  <si>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</si>
  <si>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</si>
  <si>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</si>
  <si>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</si>
  <si>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</si>
  <si>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</si>
  <si>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</si>
  <si>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</si>
  <si>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</si>
  <si>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</si>
  <si>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</si>
  <si>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</si>
  <si>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</si>
  <si>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</si>
  <si>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</si>
  <si>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</si>
  <si>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</si>
  <si>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</si>
  <si>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</si>
  <si>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</si>
  <si>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</si>
  <si>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</si>
  <si>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</si>
  <si>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</si>
  <si>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</si>
  <si>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</si>
  <si>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</si>
  <si>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</si>
  <si>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</si>
  <si>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</si>
  <si>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</si>
  <si>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</si>
  <si>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</si>
  <si>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</si>
  <si>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</si>
  <si>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</si>
  <si>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</si>
  <si>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</si>
  <si>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</si>
  <si>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</si>
  <si>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</si>
  <si>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</si>
  <si>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</si>
  <si>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</si>
  <si>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</si>
  <si>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</si>
  <si>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</si>
  <si>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</si>
  <si>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</si>
  <si>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</si>
  <si>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</si>
  <si>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</si>
  <si>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</si>
  <si>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</si>
  <si>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</si>
  <si>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</si>
  <si>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</si>
  <si>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</si>
  <si>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</si>
  <si>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</si>
  <si>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</si>
  <si>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</si>
  <si>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</si>
  <si>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</si>
  <si>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</si>
  <si>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</si>
  <si>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</si>
  <si>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</si>
  <si>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</si>
  <si>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</si>
  <si>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</si>
  <si>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</si>
  <si>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</si>
  <si>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</si>
  <si>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</si>
  <si>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</si>
  <si>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</si>
  <si>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</si>
  <si>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</si>
  <si>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</si>
  <si>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</si>
  <si>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</si>
  <si>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</si>
  <si>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</si>
  <si>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</si>
  <si>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</si>
  <si>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</si>
  <si>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</si>
  <si>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</si>
  <si>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</si>
  <si>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</si>
  <si>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</si>
  <si>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</si>
  <si>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</si>
  <si>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</si>
  <si>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</si>
  <si>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</si>
  <si>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</si>
  <si>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</si>
  <si>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</si>
  <si>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</si>
  <si>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</si>
  <si>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</si>
  <si>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</si>
  <si>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</si>
  <si>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</si>
  <si>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</si>
  <si>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</si>
  <si>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</si>
  <si>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</si>
  <si>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</si>
  <si>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</si>
  <si>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</si>
  <si>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</si>
  <si>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</si>
  <si>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</si>
  <si>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</si>
  <si>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</si>
  <si>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</si>
  <si>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</si>
  <si>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</si>
  <si>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</si>
  <si>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</si>
  <si>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</si>
  <si>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</si>
  <si>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</si>
  <si>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</si>
  <si>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</si>
  <si>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</si>
  <si>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</si>
  <si>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</si>
  <si>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</si>
  <si>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</si>
  <si>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</si>
  <si>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</si>
  <si>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</si>
  <si>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</si>
  <si>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</si>
  <si>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</si>
  <si>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</si>
  <si>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</si>
  <si>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</si>
  <si>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</si>
  <si>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</si>
  <si>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</si>
  <si>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</si>
  <si>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</si>
  <si>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</si>
  <si>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</si>
  <si>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</si>
  <si>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</si>
  <si>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</si>
  <si>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</si>
  <si>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</si>
  <si>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</si>
  <si>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</si>
  <si>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</si>
  <si>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</si>
  <si>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</si>
  <si>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</si>
  <si>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</si>
  <si>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</si>
  <si>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</si>
  <si>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</si>
  <si>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</si>
  <si>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</si>
  <si>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</si>
  <si>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</si>
  <si>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</si>
  <si>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</si>
  <si>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</si>
  <si>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</si>
  <si>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</si>
  <si>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</si>
  <si>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</si>
  <si>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</si>
  <si>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</si>
  <si>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</si>
  <si>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</si>
  <si>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</si>
  <si>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</si>
  <si>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</si>
  <si>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</si>
  <si>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</si>
  <si>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</si>
  <si>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</si>
  <si>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</si>
  <si>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</si>
  <si>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</si>
  <si>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</si>
  <si>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</si>
  <si>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</si>
  <si>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</si>
  <si>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</si>
  <si>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</si>
  <si>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</si>
  <si>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</si>
  <si>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</si>
  <si>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</si>
  <si>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</si>
  <si>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</si>
  <si>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</si>
  <si>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</si>
  <si>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</si>
  <si>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</si>
  <si>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</si>
  <si>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</si>
  <si>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</si>
  <si>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</si>
  <si>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</si>
  <si>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</si>
  <si>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</si>
  <si>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</si>
  <si>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</si>
  <si>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</si>
  <si>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</si>
  <si>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</si>
  <si>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</si>
  <si>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</si>
  <si>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</si>
  <si>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</si>
  <si>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</si>
  <si>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</si>
  <si>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</si>
  <si>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</si>
  <si>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</si>
  <si>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</si>
  <si>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</si>
  <si>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</si>
  <si>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</si>
  <si>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</si>
  <si>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</si>
  <si>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</si>
  <si>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</si>
  <si>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</si>
  <si>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</si>
  <si>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</si>
  <si>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</si>
  <si>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</si>
  <si>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</si>
  <si>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</si>
  <si>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</si>
  <si>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</si>
  <si>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</si>
  <si>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</si>
  <si>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</si>
  <si>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</si>
  <si>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</si>
  <si>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</si>
  <si>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</si>
  <si>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</si>
  <si>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</si>
  <si>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</si>
  <si>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</si>
  <si>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</si>
  <si>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</si>
  <si>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</si>
  <si>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</si>
  <si>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</si>
  <si>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</si>
  <si>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</si>
  <si>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</si>
  <si>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</si>
  <si>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</si>
  <si>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</si>
  <si>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</si>
  <si>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</si>
  <si>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</si>
  <si>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</si>
  <si>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</si>
  <si>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</si>
  <si>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</si>
  <si>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</si>
  <si>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</si>
  <si>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</si>
  <si>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</si>
  <si>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</si>
  <si>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</si>
  <si>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</si>
  <si>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</si>
  <si>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</si>
  <si>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</si>
  <si>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</si>
  <si>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</si>
  <si>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</si>
  <si>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</si>
  <si>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</si>
  <si>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</si>
  <si>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</si>
  <si>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</si>
  <si>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</si>
  <si>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</si>
  <si>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</si>
  <si>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</si>
  <si>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</si>
  <si>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</si>
  <si>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</si>
  <si>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</si>
  <si>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</si>
  <si>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</si>
  <si>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</si>
  <si>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</si>
  <si>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</si>
  <si>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</si>
  <si>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</si>
  <si>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</si>
  <si>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</si>
  <si>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</si>
  <si>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</si>
  <si>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</si>
  <si>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</si>
  <si>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</si>
  <si>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</si>
  <si>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</si>
  <si>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</si>
  <si>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</si>
  <si>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</si>
  <si>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</si>
  <si>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</si>
  <si>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</si>
  <si>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</si>
  <si>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</si>
  <si>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</si>
  <si>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</si>
  <si>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</si>
  <si>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</si>
  <si>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</si>
  <si>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</si>
  <si>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</si>
  <si>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</si>
  <si>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</si>
  <si>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</si>
  <si>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</si>
  <si>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</si>
  <si>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</si>
  <si>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</si>
  <si>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</si>
  <si>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</si>
  <si>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</si>
  <si>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</si>
  <si>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</si>
  <si>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</si>
  <si>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</si>
  <si>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</si>
  <si>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</si>
  <si>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</si>
  <si>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</si>
  <si>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</si>
  <si>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</si>
  <si>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</si>
  <si>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</si>
  <si>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</si>
  <si>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</si>
  <si>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</si>
  <si>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</si>
  <si>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</si>
  <si>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</si>
  <si>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</si>
  <si>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</si>
  <si>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</si>
  <si>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</si>
  <si>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</si>
  <si>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</si>
  <si>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</si>
  <si>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</si>
  <si>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</si>
  <si>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</si>
  <si>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</si>
  <si>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</si>
  <si>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</si>
  <si>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</si>
  <si>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</si>
  <si>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</si>
  <si>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</si>
  <si>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</si>
  <si>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</si>
  <si>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</si>
  <si>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</si>
  <si>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</si>
  <si>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</si>
  <si>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</si>
  <si>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</si>
  <si>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</si>
  <si>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</si>
  <si>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</si>
  <si>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</si>
  <si>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</si>
  <si>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</si>
  <si>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</si>
  <si>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</si>
  <si>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</si>
  <si>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</si>
  <si>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</si>
  <si>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</si>
  <si>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</si>
  <si>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</si>
  <si>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</si>
  <si>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</si>
  <si>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</si>
  <si>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</si>
  <si>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</si>
  <si>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</si>
  <si>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</si>
  <si>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</si>
  <si>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</si>
  <si>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</si>
  <si>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</si>
  <si>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</si>
  <si>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</si>
  <si>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</si>
  <si>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</si>
  <si>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</si>
  <si>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</si>
  <si>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</si>
  <si>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</si>
  <si>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</si>
  <si>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</si>
  <si>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</si>
  <si>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</si>
  <si>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</si>
  <si>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</si>
  <si>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</si>
  <si>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</si>
  <si>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</si>
  <si>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</si>
  <si>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</si>
  <si>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</si>
  <si>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</si>
  <si>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</si>
  <si>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</si>
  <si>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</si>
  <si>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</si>
  <si>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</si>
  <si>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</si>
  <si>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</si>
  <si>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</si>
  <si>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</si>
  <si>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</si>
  <si>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</si>
  <si>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</si>
  <si>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</si>
  <si>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</si>
  <si>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</si>
  <si>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</si>
  <si>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</si>
  <si>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</si>
  <si>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</si>
  <si>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</si>
  <si>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</si>
  <si>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</si>
  <si>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</si>
  <si>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</si>
  <si>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</si>
  <si>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</si>
  <si>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</si>
  <si>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</si>
  <si>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</si>
  <si>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</si>
  <si>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</si>
  <si>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</si>
  <si>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</si>
  <si>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</si>
  <si>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</si>
  <si>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</si>
  <si>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</si>
  <si>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</si>
  <si>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</si>
  <si>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</si>
  <si>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</si>
  <si>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</si>
  <si>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</si>
  <si>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</si>
  <si>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</si>
  <si>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</si>
  <si>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</si>
  <si>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</si>
  <si>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</si>
  <si>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</si>
  <si>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</si>
  <si>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</si>
  <si>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</si>
  <si>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</si>
  <si>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</si>
  <si>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</si>
  <si>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</si>
  <si>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</si>
  <si>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</si>
  <si>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</si>
  <si>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</si>
  <si>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</si>
  <si>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</si>
  <si>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</si>
  <si>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</si>
  <si>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</si>
  <si>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</si>
  <si>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</si>
  <si>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</si>
  <si>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</si>
  <si>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</si>
  <si>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</si>
  <si>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</si>
  <si>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</si>
  <si>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</si>
  <si>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</si>
  <si>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</si>
  <si>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</si>
  <si>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</si>
  <si>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</si>
  <si>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</si>
  <si>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</si>
  <si>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</si>
  <si>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</si>
  <si>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</si>
  <si>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</si>
  <si>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</si>
  <si>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</si>
  <si>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</si>
  <si>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</si>
  <si>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</si>
  <si>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</si>
  <si>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</si>
  <si>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</si>
  <si>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</si>
  <si>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</si>
  <si>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</si>
  <si>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</si>
  <si>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</si>
  <si>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</si>
  <si>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</si>
  <si>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</si>
  <si>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</si>
  <si>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</si>
  <si>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</si>
  <si>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</si>
  <si>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</si>
  <si>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</si>
  <si>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</si>
  <si>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</si>
  <si>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</si>
  <si>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</si>
  <si>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</si>
  <si>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</si>
  <si>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</si>
  <si>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</si>
  <si>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</si>
  <si>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</si>
  <si>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</si>
  <si>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</si>
  <si>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</si>
  <si>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</si>
  <si>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</si>
  <si>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</si>
  <si>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</si>
  <si>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</si>
  <si>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</si>
  <si>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</si>
  <si>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</si>
  <si>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</si>
  <si>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</si>
  <si>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</si>
  <si>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</si>
  <si>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</si>
  <si>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</si>
  <si>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</si>
  <si>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</si>
  <si>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</si>
  <si>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</si>
  <si>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</si>
  <si>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</si>
  <si>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</si>
  <si>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</si>
  <si>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</si>
  <si>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</si>
  <si>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</si>
  <si>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</si>
  <si>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</si>
  <si>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</si>
  <si>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</si>
  <si>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</si>
  <si>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</si>
  <si>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</si>
  <si>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</si>
  <si>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</si>
  <si>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</si>
  <si>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</si>
  <si>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</si>
  <si>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</si>
  <si>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</si>
  <si>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</si>
  <si>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</si>
  <si>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</si>
  <si>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</si>
  <si>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</si>
  <si>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</si>
  <si>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</si>
  <si>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</si>
  <si>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</si>
  <si>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</si>
  <si>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</si>
  <si>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</si>
  <si>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</si>
  <si>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</si>
  <si>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</si>
  <si>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</si>
  <si>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</si>
  <si>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</si>
  <si>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</si>
  <si>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</si>
  <si>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</si>
  <si>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</si>
  <si>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</si>
  <si>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</si>
  <si>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</si>
  <si>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</si>
  <si>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</si>
  <si>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</si>
  <si>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</si>
  <si>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</si>
  <si>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</si>
  <si>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</si>
  <si>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</si>
  <si>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</si>
  <si>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</si>
  <si>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</si>
  <si>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</si>
  <si>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</si>
  <si>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</si>
  <si>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</si>
  <si>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</si>
  <si>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</si>
  <si>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</si>
  <si>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</si>
  <si>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</si>
  <si>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</si>
  <si>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</si>
  <si>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</si>
  <si>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</si>
  <si>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</si>
  <si>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</si>
  <si>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</si>
  <si>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</si>
  <si>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</si>
  <si>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</si>
  <si>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</si>
  <si>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</si>
  <si>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</si>
  <si>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</si>
  <si>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</si>
  <si>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</si>
  <si>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</si>
  <si>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</si>
  <si>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</si>
  <si>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</si>
  <si>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</si>
  <si>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</si>
  <si>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</si>
  <si>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</si>
  <si>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</si>
  <si>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</si>
  <si>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</si>
  <si>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</si>
  <si>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</si>
  <si>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</si>
  <si>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</si>
  <si>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</si>
  <si>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</si>
  <si>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</si>
  <si>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</si>
  <si>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</si>
  <si>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</si>
  <si>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</si>
  <si>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</si>
  <si>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</si>
  <si>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</si>
  <si>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</si>
  <si>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</si>
  <si>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</si>
  <si>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</si>
  <si>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</si>
  <si>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</si>
  <si>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</si>
  <si>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</si>
  <si>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</si>
  <si>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</si>
  <si>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</si>
  <si>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</si>
  <si>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</si>
  <si>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</si>
  <si>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</si>
  <si>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</si>
  <si>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</si>
  <si>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</si>
  <si>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</si>
  <si>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</si>
  <si>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</si>
  <si>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</si>
  <si>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</si>
  <si>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</si>
  <si>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</si>
  <si>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</si>
  <si>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</si>
  <si>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</si>
  <si>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</si>
  <si>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</si>
  <si>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</si>
  <si>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</si>
  <si>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</si>
  <si>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</si>
  <si>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</si>
  <si>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</si>
  <si>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</si>
  <si>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</si>
  <si>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</si>
  <si>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</si>
  <si>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</si>
  <si>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</si>
  <si>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</si>
  <si>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</si>
  <si>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</si>
  <si>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</si>
  <si>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</si>
  <si>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</si>
  <si>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</si>
  <si>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</si>
  <si>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</si>
  <si>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</si>
  <si>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</si>
  <si>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</si>
  <si>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</si>
  <si>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</si>
  <si>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</si>
  <si>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</si>
  <si>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</si>
  <si>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</si>
  <si>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</si>
  <si>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</si>
  <si>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</si>
  <si>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</si>
  <si>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</si>
  <si>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</si>
  <si>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</si>
  <si>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</si>
  <si>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</si>
  <si>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</si>
  <si>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</si>
  <si>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</si>
  <si>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</si>
  <si>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</si>
  <si>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</si>
  <si>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</si>
  <si>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</si>
  <si>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</si>
  <si>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</si>
  <si>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</si>
  <si>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</si>
  <si>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</si>
  <si>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</si>
  <si>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</si>
  <si>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</si>
  <si>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</si>
  <si>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</si>
  <si>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</si>
  <si>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</si>
  <si>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</si>
  <si>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</si>
  <si>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</si>
  <si>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</si>
  <si>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</si>
  <si>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</si>
  <si>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</si>
  <si>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</si>
  <si>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</si>
  <si>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</si>
  <si>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</si>
  <si>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</si>
  <si>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</si>
  <si>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</si>
  <si>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</si>
  <si>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</si>
  <si>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</si>
  <si>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</si>
  <si>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</si>
  <si>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</si>
  <si>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</si>
  <si>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</si>
  <si>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</si>
  <si>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</si>
  <si>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</si>
  <si>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</si>
  <si>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</si>
  <si>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</si>
  <si>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</si>
  <si>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</si>
  <si>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</si>
  <si>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</si>
  <si>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</si>
  <si>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</si>
  <si>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</si>
  <si>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</si>
  <si>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</si>
  <si>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</si>
  <si>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</si>
  <si>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</si>
  <si>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</si>
  <si>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</si>
  <si>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</si>
  <si>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</si>
  <si>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</si>
  <si>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</si>
  <si>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</si>
  <si>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</si>
  <si>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</si>
  <si>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</si>
  <si>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</si>
  <si>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</si>
  <si>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</si>
  <si>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</si>
  <si>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</si>
  <si>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</si>
  <si>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</si>
  <si>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</si>
  <si>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</si>
  <si>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</si>
  <si>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</si>
  <si>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</si>
  <si>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</si>
  <si>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</si>
  <si>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</si>
  <si>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</si>
  <si>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</si>
  <si>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</si>
  <si>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</si>
  <si>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</si>
  <si>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</si>
  <si>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</si>
  <si>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</si>
  <si>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</si>
  <si>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</si>
  <si>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</si>
  <si>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</si>
  <si>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</si>
  <si>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</si>
  <si>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</si>
  <si>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</si>
  <si>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</si>
  <si>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</si>
  <si>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</si>
  <si>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</si>
  <si>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</si>
  <si>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</si>
  <si>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</si>
  <si>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</si>
  <si>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</si>
  <si>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</si>
  <si>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</si>
  <si>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</si>
  <si>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</si>
  <si>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</si>
  <si>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</si>
  <si>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</si>
  <si>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</si>
  <si>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</si>
  <si>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</si>
  <si>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</si>
  <si>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</si>
  <si>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</si>
  <si>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</si>
  <si>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</si>
  <si>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</si>
  <si>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</si>
  <si>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</si>
  <si>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</si>
  <si>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</si>
  <si>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</si>
  <si>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</si>
  <si>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</si>
  <si>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</si>
  <si>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</si>
  <si>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</si>
  <si>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</si>
  <si>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</si>
  <si>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</si>
  <si>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</si>
  <si>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</si>
  <si>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</si>
  <si>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</si>
  <si>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</si>
  <si>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</si>
  <si>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</si>
  <si>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</si>
  <si>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</si>
  <si>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</si>
  <si>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</si>
  <si>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</si>
  <si>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</si>
  <si>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</si>
  <si>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</si>
  <si>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</si>
  <si>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</si>
  <si>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</si>
  <si>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</si>
  <si>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</si>
  <si>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</si>
  <si>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</si>
  <si>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</si>
  <si>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</si>
  <si>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</si>
  <si>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</si>
  <si>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</si>
  <si>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</si>
  <si>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</si>
  <si>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</si>
  <si>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</si>
  <si>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</si>
  <si>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</si>
  <si>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</si>
  <si>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</si>
  <si>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</si>
  <si>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</si>
  <si>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</si>
  <si>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</si>
  <si>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</si>
  <si>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</si>
  <si>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</si>
  <si>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</si>
  <si>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</si>
  <si>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</si>
  <si>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</si>
  <si>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</si>
  <si>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</si>
  <si>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</si>
  <si>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</si>
  <si>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</si>
  <si>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</si>
  <si>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</si>
  <si>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</si>
  <si>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</si>
  <si>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</si>
  <si>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</si>
  <si>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</si>
  <si>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</si>
  <si>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</si>
  <si>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</si>
  <si>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</si>
  <si>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</si>
  <si>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</si>
  <si>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</si>
  <si>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</si>
  <si>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</si>
  <si>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</si>
  <si>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</si>
  <si>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</si>
  <si>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</si>
  <si>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</si>
  <si>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</si>
  <si>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</si>
  <si>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</si>
  <si>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</si>
  <si>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</si>
  <si>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</si>
  <si>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</si>
  <si>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</si>
  <si>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</si>
  <si>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</si>
  <si>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</si>
  <si>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</si>
  <si>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</si>
  <si>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</si>
  <si>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</si>
  <si>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</si>
  <si>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</si>
  <si>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</si>
  <si>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</si>
  <si>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</si>
  <si>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</si>
  <si>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</si>
  <si>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</si>
  <si>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</si>
  <si>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</si>
  <si>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</si>
  <si>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</si>
  <si>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</si>
  <si>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</si>
  <si>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</si>
  <si>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</si>
  <si>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</si>
  <si>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</si>
  <si>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</si>
  <si>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</si>
  <si>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</si>
  <si>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</si>
  <si>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</si>
  <si>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</si>
  <si>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</si>
  <si>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</si>
  <si>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</si>
  <si>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</si>
  <si>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</si>
  <si>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</si>
  <si>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</si>
  <si>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</si>
  <si>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</si>
  <si>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</si>
  <si>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</si>
  <si>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</si>
  <si>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</si>
  <si>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</si>
  <si>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</si>
  <si>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</si>
  <si>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</si>
  <si>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</si>
  <si>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</si>
  <si>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</si>
  <si>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</si>
  <si>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</si>
  <si>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</si>
  <si>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</si>
  <si>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</si>
  <si>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</si>
  <si>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</si>
  <si>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</si>
  <si>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</si>
  <si>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</si>
  <si>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</si>
  <si>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</si>
  <si>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</si>
  <si>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</si>
  <si>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</si>
  <si>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</si>
  <si>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</si>
  <si>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</si>
  <si>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</si>
  <si>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</si>
  <si>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</si>
  <si>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</si>
  <si>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</si>
  <si>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</si>
  <si>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</si>
  <si>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</si>
  <si>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</si>
  <si>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</si>
  <si>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</si>
  <si>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</si>
  <si>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</si>
  <si>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</si>
  <si>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</si>
  <si>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</si>
  <si>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</si>
  <si>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</si>
  <si>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</si>
  <si>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</si>
  <si>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</si>
  <si>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</si>
  <si>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</si>
  <si>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</si>
  <si>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</si>
  <si>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</si>
  <si>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</si>
  <si>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</si>
  <si>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</si>
  <si>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</si>
  <si>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</si>
  <si>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</si>
  <si>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</si>
  <si>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</si>
  <si>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</si>
  <si>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</si>
  <si>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</si>
  <si>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</si>
  <si>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</si>
  <si>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</si>
  <si>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</si>
  <si>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</si>
  <si>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</si>
  <si>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</si>
  <si>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</si>
  <si>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</si>
  <si>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</si>
  <si>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</si>
  <si>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</si>
  <si>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</si>
  <si>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</si>
  <si>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</si>
  <si>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</si>
  <si>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</si>
  <si>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</si>
  <si>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</si>
  <si>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</si>
  <si>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</si>
  <si>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</si>
  <si>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</si>
  <si>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</si>
  <si>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</si>
  <si>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</si>
  <si>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</si>
  <si>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</si>
  <si>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</si>
  <si>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</si>
  <si>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</si>
  <si>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</si>
  <si>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</si>
  <si>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</si>
  <si>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</si>
  <si>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</si>
  <si>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</si>
  <si>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</si>
  <si>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</si>
  <si>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</si>
  <si>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</si>
  <si>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</si>
  <si>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</si>
  <si>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</si>
  <si>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</si>
  <si>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</si>
  <si>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</si>
  <si>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</si>
  <si>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</si>
  <si>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</si>
  <si>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</si>
  <si>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</si>
  <si>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</si>
  <si>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</si>
  <si>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</si>
  <si>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</si>
  <si>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</si>
  <si>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</si>
  <si>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</si>
  <si>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</si>
  <si>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</si>
  <si>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</si>
  <si>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</si>
  <si>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</si>
  <si>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</si>
  <si>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</si>
  <si>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</si>
  <si>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</si>
  <si>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</si>
  <si>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</si>
  <si>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</si>
  <si>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</si>
  <si>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</si>
  <si>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</si>
  <si>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</si>
  <si>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</si>
  <si>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</si>
  <si>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</si>
  <si>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</si>
  <si>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</si>
  <si>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</si>
  <si>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</si>
  <si>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</si>
  <si>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</si>
  <si>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</si>
  <si>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</si>
  <si>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</si>
  <si>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</si>
  <si>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</si>
  <si>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</si>
  <si>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</si>
  <si>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</si>
  <si>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</si>
  <si>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</si>
  <si>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</si>
  <si>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</si>
  <si>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</si>
  <si>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</si>
  <si>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</si>
  <si>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</si>
  <si>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</si>
  <si>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</si>
  <si>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</si>
  <si>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</si>
  <si>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</si>
  <si>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</si>
  <si>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</si>
  <si>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</si>
  <si>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</si>
  <si>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</si>
  <si>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</si>
  <si>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</si>
  <si>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</si>
  <si>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</si>
  <si>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</si>
  <si>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</si>
  <si>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</si>
  <si>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</si>
  <si>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</si>
  <si>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</si>
  <si>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</si>
  <si>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</si>
  <si>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</si>
  <si>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</si>
  <si>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</si>
  <si>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</si>
  <si>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</si>
  <si>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</si>
  <si>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</si>
  <si>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</si>
  <si>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</si>
  <si>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</si>
  <si>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</si>
  <si>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</si>
  <si>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</si>
  <si>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</si>
  <si>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</si>
  <si>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</si>
  <si>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</si>
  <si>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</si>
  <si>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</si>
  <si>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</si>
  <si>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</si>
  <si>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</si>
  <si>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</si>
  <si>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</si>
  <si>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</si>
  <si>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</si>
  <si>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</si>
  <si>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</si>
  <si>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</si>
  <si>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</si>
  <si>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</si>
  <si>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</si>
  <si>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</si>
  <si>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</si>
  <si>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</si>
  <si>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</si>
  <si>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</si>
  <si>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</si>
  <si>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</si>
  <si>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</si>
  <si>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</si>
  <si>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</si>
  <si>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</si>
  <si>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</si>
  <si>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</si>
  <si>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</si>
  <si>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</si>
  <si>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</si>
  <si>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</si>
  <si>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</si>
  <si>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</si>
  <si>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</si>
  <si>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</si>
  <si>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</si>
  <si>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</si>
  <si>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</si>
  <si>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</si>
  <si>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</si>
  <si>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</si>
  <si>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</si>
  <si>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</si>
  <si>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</si>
  <si>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</si>
  <si>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</si>
  <si>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</si>
  <si>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</si>
  <si>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</si>
  <si>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</si>
  <si>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</si>
  <si>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</si>
  <si>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</si>
  <si>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</si>
  <si>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</si>
  <si>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</si>
  <si>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</si>
  <si>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</si>
  <si>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</si>
  <si>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</si>
  <si>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</si>
  <si>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</si>
  <si>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</si>
  <si>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</si>
  <si>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</si>
  <si>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</si>
  <si>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</si>
  <si>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</si>
  <si>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</si>
  <si>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</si>
  <si>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</si>
  <si>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</si>
  <si>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</si>
  <si>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</si>
  <si>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</si>
  <si>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</si>
  <si>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</si>
  <si>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</si>
  <si>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</si>
  <si>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</si>
  <si>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</si>
  <si>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</si>
  <si>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</si>
  <si>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</si>
  <si>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</si>
  <si>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</si>
  <si>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</si>
  <si>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</si>
  <si>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</si>
  <si>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</si>
  <si>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</si>
  <si>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</si>
  <si>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</si>
  <si>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</si>
  <si>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</si>
  <si>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</si>
  <si>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</si>
  <si>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</si>
  <si>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</si>
  <si>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</si>
  <si>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</si>
  <si>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</si>
  <si>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</si>
  <si>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</si>
  <si>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</si>
  <si>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</si>
  <si>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</si>
  <si>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</si>
  <si>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</si>
  <si>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</si>
  <si>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</si>
  <si>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</si>
  <si>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</si>
  <si>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</si>
  <si>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</si>
  <si>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</si>
  <si>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</si>
  <si>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</si>
  <si>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</si>
  <si>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</si>
  <si>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</si>
  <si>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</si>
  <si>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</si>
  <si>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</si>
  <si>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</si>
  <si>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</si>
  <si>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</si>
  <si>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</si>
  <si>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</si>
  <si>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</si>
  <si>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</si>
  <si>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</si>
  <si>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</si>
  <si>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</si>
  <si>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</si>
  <si>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</si>
  <si>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</si>
  <si>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</si>
  <si>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</si>
  <si>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</si>
  <si>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</si>
  <si>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</si>
  <si>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</si>
  <si>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</si>
  <si>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</si>
  <si>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</si>
  <si>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</si>
  <si>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</si>
  <si>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</si>
  <si>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</si>
  <si>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</si>
  <si>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</si>
  <si>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</si>
  <si>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</si>
  <si>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</si>
  <si>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</si>
  <si>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</si>
  <si>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</si>
  <si>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</si>
  <si>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</si>
  <si>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</si>
  <si>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</si>
  <si>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</si>
  <si>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</si>
  <si>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</si>
  <si>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</si>
  <si>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</si>
  <si>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</si>
  <si>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</si>
  <si>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</si>
  <si>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</si>
  <si>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</si>
  <si>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</si>
  <si>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</si>
  <si>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</si>
  <si>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</si>
  <si>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</si>
  <si>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</si>
  <si>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</si>
  <si>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</si>
  <si>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</si>
  <si>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</si>
  <si>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</si>
  <si>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</si>
  <si>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</si>
  <si>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</si>
  <si>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</si>
  <si>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</si>
  <si>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</si>
  <si>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</si>
  <si>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</si>
  <si>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</si>
  <si>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</si>
  <si>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</si>
  <si>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</si>
  <si>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</si>
  <si>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</si>
  <si>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</si>
  <si>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</si>
  <si>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</si>
  <si>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</si>
  <si>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</si>
  <si>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</si>
  <si>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</si>
  <si>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</si>
  <si>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</si>
  <si>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</si>
  <si>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</si>
  <si>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</si>
  <si>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</si>
  <si>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</si>
  <si>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</si>
  <si>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</si>
  <si>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</si>
  <si>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</si>
  <si>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</si>
  <si>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</si>
  <si>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</si>
  <si>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</si>
  <si>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</si>
  <si>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</si>
  <si>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</si>
  <si>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</si>
  <si>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</si>
  <si>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</si>
  <si>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</si>
  <si>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</si>
  <si>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</si>
  <si>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</si>
  <si>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</si>
  <si>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</si>
  <si>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</si>
  <si>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</si>
  <si>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</si>
  <si>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</si>
  <si>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</si>
  <si>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</si>
  <si>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</si>
  <si>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</si>
  <si>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</si>
  <si>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</si>
  <si>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</si>
  <si>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</si>
  <si>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</si>
  <si>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</si>
  <si>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</si>
  <si>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</si>
  <si>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</si>
  <si>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</si>
  <si>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</si>
  <si>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</si>
  <si>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</si>
  <si>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</si>
  <si>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</si>
  <si>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</si>
  <si>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</si>
  <si>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</si>
  <si>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</si>
  <si>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</si>
  <si>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</si>
  <si>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</si>
  <si>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</si>
  <si>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</si>
  <si>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</si>
  <si>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</si>
  <si>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</si>
  <si>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</si>
  <si>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</si>
  <si>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</si>
  <si>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</si>
  <si>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</si>
  <si>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</si>
  <si>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</si>
  <si>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</si>
  <si>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</si>
  <si>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</si>
  <si>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</si>
  <si>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</si>
  <si>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</si>
  <si>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</si>
  <si>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</si>
  <si>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</si>
  <si>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</si>
  <si>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</si>
  <si>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</si>
  <si>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</si>
  <si>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</si>
  <si>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</si>
  <si>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</si>
  <si>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</si>
  <si>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</si>
  <si>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</si>
  <si>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</si>
  <si>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</si>
  <si>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</si>
  <si>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</si>
  <si>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</si>
  <si>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</si>
  <si>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</si>
  <si>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</si>
  <si>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</si>
  <si>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</si>
  <si>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</si>
  <si>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</si>
  <si>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</si>
  <si>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</si>
  <si>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</si>
  <si>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</si>
  <si>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</si>
  <si>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</si>
  <si>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</si>
  <si>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</si>
  <si>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</si>
  <si>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</si>
  <si>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</si>
  <si>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</si>
  <si>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</si>
  <si>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</si>
  <si>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</si>
  <si>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</si>
  <si>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</si>
  <si>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</si>
  <si>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</si>
  <si>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</si>
  <si>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</si>
  <si>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</si>
  <si>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</si>
  <si>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</si>
  <si>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</si>
  <si>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</si>
  <si>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</si>
  <si>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</si>
  <si>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</si>
  <si>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</si>
  <si>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</si>
  <si>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</si>
  <si>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</si>
  <si>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</si>
  <si>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</si>
  <si>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</si>
  <si>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</si>
  <si>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</si>
  <si>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</si>
  <si>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</si>
  <si>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</si>
  <si>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</si>
  <si>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</si>
  <si>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</si>
  <si>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</si>
  <si>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</si>
  <si>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</si>
  <si>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</si>
  <si>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</si>
  <si>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</si>
  <si>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</si>
  <si>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</si>
  <si>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</si>
  <si>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</si>
  <si>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</si>
  <si>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</si>
  <si>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</si>
  <si>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</si>
  <si>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</si>
  <si>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</si>
  <si>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</si>
  <si>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</si>
  <si>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</si>
  <si>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</si>
  <si>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</si>
  <si>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</si>
  <si>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</si>
  <si>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</si>
  <si>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</si>
  <si>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</si>
  <si>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</si>
  <si>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</si>
  <si>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</si>
  <si>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</si>
  <si>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</si>
  <si>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</si>
  <si>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</si>
  <si>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</si>
  <si>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</si>
  <si>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</si>
  <si>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</si>
  <si>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</si>
  <si>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</si>
  <si>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</si>
  <si>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</si>
  <si>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</si>
  <si>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</si>
  <si>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</si>
  <si>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</si>
  <si>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</si>
  <si>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</si>
  <si>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</si>
  <si>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</si>
  <si>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</si>
  <si>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</si>
  <si>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</si>
  <si>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</si>
  <si>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</si>
  <si>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</si>
  <si>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</si>
  <si>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</si>
  <si>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</si>
  <si>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</si>
  <si>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</si>
  <si>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</si>
  <si>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</si>
  <si>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</si>
  <si>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</si>
  <si>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</si>
  <si>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</si>
  <si>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</si>
  <si>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</si>
  <si>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</si>
  <si>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</si>
  <si>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</si>
  <si>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</si>
  <si>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</si>
  <si>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</si>
  <si>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</si>
  <si>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</si>
  <si>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</si>
  <si>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</si>
  <si>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</si>
  <si>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</si>
  <si>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</si>
  <si>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</si>
  <si>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</si>
  <si>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</si>
  <si>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</si>
  <si>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</si>
  <si>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</si>
  <si>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</si>
  <si>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</si>
  <si>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</si>
  <si>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</si>
  <si>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</si>
  <si>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</si>
  <si>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</si>
  <si>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</si>
  <si>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</si>
  <si>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</si>
  <si>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</si>
  <si>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</si>
  <si>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</si>
  <si>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</si>
  <si>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</si>
  <si>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</si>
  <si>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</si>
  <si>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</si>
  <si>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</si>
  <si>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</si>
  <si>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</si>
  <si>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</si>
  <si>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</si>
  <si>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</si>
  <si>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</si>
  <si>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</si>
  <si>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</si>
  <si>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</si>
  <si>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</si>
  <si>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</si>
  <si>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</si>
  <si>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</si>
  <si>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</si>
  <si>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</si>
  <si>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</si>
  <si>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</si>
  <si>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</si>
  <si>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</si>
  <si>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</si>
  <si>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</si>
  <si>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</si>
  <si>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</si>
  <si>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</si>
  <si>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</si>
  <si>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</si>
  <si>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</si>
  <si>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</si>
  <si>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</si>
  <si>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</si>
  <si>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</si>
  <si>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</si>
  <si>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</si>
  <si>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</si>
  <si>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</si>
  <si>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</si>
  <si>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</si>
  <si>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</si>
  <si>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</si>
  <si>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</si>
  <si>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</si>
  <si>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</si>
  <si>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</si>
  <si>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</si>
  <si>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</si>
  <si>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</si>
  <si>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</si>
  <si>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</si>
  <si>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</si>
  <si>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</si>
  <si>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</si>
  <si>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</si>
  <si>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</si>
  <si>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</si>
  <si>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</si>
  <si>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</si>
  <si>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</si>
  <si>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</si>
  <si>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</si>
  <si>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</si>
  <si>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</si>
  <si>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</si>
  <si>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</si>
  <si>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</si>
  <si>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</si>
  <si>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</si>
  <si>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</si>
  <si>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</si>
  <si>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</si>
  <si>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</si>
  <si>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</si>
  <si>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</si>
  <si>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</si>
  <si>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</si>
  <si>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</si>
  <si>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</si>
  <si>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</si>
  <si>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</si>
  <si>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</si>
  <si>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</si>
  <si>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</si>
  <si>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</si>
  <si>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</si>
  <si>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</si>
  <si>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</si>
  <si>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</si>
  <si>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</si>
  <si>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</si>
  <si>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</si>
  <si>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</si>
  <si>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</si>
  <si>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</si>
  <si>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</si>
  <si>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</si>
  <si>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</si>
  <si>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</si>
  <si>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</si>
  <si>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</si>
  <si>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</si>
  <si>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</si>
  <si>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</si>
  <si>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</si>
  <si>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</si>
  <si>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</si>
  <si>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</si>
  <si>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</si>
  <si>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</si>
  <si>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</si>
  <si>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</si>
  <si>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</si>
  <si>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</si>
  <si>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</si>
  <si>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</si>
  <si>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</si>
  <si>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</si>
  <si>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</si>
  <si>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</si>
  <si>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</si>
  <si>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</si>
  <si>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</si>
  <si>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</si>
  <si>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</si>
  <si>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</si>
  <si>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</si>
  <si>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</si>
  <si>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</si>
  <si>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</si>
  <si>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</si>
  <si>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</si>
  <si>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</si>
  <si>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</si>
  <si>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</si>
  <si>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</si>
  <si>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</si>
  <si>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</si>
  <si>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</si>
  <si>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</si>
  <si>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</si>
  <si>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</si>
  <si>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</si>
  <si>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</si>
  <si>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</si>
  <si>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</si>
  <si>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</si>
  <si>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</si>
  <si>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</si>
  <si>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</si>
  <si>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</si>
  <si>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</si>
  <si>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</si>
  <si>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</si>
  <si>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</si>
  <si>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</si>
  <si>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</si>
  <si>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</si>
  <si>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</si>
  <si>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</si>
  <si>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</si>
  <si>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</si>
  <si>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</si>
  <si>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</si>
  <si>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</si>
  <si>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</si>
  <si>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</si>
  <si>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</si>
  <si>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</si>
  <si>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</si>
  <si>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</si>
  <si>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</si>
  <si>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</si>
  <si>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</si>
  <si>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</si>
  <si>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</si>
  <si>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</si>
  <si>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</si>
  <si>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</si>
  <si>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</si>
  <si>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</si>
  <si>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</si>
  <si>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</si>
  <si>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</si>
  <si>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</si>
  <si>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</si>
  <si>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</si>
  <si>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</si>
  <si>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</si>
  <si>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</si>
  <si>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</si>
  <si>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</si>
  <si>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</si>
  <si>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</si>
  <si>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</si>
  <si>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</si>
  <si>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</si>
  <si>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</si>
  <si>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</si>
  <si>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</si>
  <si>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</si>
  <si>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</si>
  <si>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</si>
  <si>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</si>
  <si>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</si>
  <si>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</si>
  <si>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</si>
  <si>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</si>
  <si>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</si>
  <si>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</si>
  <si>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</si>
  <si>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</si>
  <si>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</si>
  <si>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</si>
  <si>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</si>
  <si>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</si>
  <si>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</si>
  <si>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</si>
  <si>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</si>
  <si>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</si>
  <si>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</si>
  <si>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</si>
  <si>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</si>
  <si>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</si>
  <si>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</si>
  <si>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</si>
  <si>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</si>
  <si>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</si>
  <si>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</si>
  <si>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</si>
  <si>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</si>
  <si>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</si>
  <si>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</si>
  <si>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</si>
  <si>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</si>
  <si>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</si>
  <si>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</si>
  <si>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</si>
  <si>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</si>
  <si>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</si>
  <si>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</si>
  <si>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</si>
  <si>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</si>
  <si>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</si>
  <si>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</si>
  <si>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</si>
  <si>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</si>
  <si>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</si>
  <si>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</si>
  <si>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</si>
  <si>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</si>
  <si>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</si>
  <si>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</si>
  <si>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</si>
  <si>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</si>
  <si>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</si>
  <si>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</si>
  <si>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</si>
  <si>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</si>
  <si>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</si>
  <si>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</si>
  <si>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</si>
  <si>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</si>
  <si>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</si>
  <si>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</si>
  <si>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</si>
  <si>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</si>
  <si>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</si>
  <si>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</si>
  <si>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</si>
  <si>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</si>
  <si>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</si>
  <si>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</si>
  <si>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</si>
  <si>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</si>
  <si>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</si>
  <si>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</si>
  <si>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</si>
  <si>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</si>
  <si>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</si>
  <si>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</si>
  <si>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</si>
  <si>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</si>
  <si>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</si>
  <si>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</si>
  <si>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</si>
  <si>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</si>
  <si>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</si>
  <si>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</si>
  <si>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</si>
  <si>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</si>
  <si>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</si>
  <si>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</si>
  <si>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</si>
  <si>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</si>
  <si>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</si>
  <si>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</si>
  <si>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</si>
  <si>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</si>
  <si>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</si>
  <si>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</si>
  <si>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</si>
  <si>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</si>
  <si>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</si>
  <si>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</si>
  <si>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</si>
  <si>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</si>
  <si>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</si>
  <si>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</si>
  <si>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</si>
  <si>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</si>
  <si>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</si>
  <si>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</si>
  <si>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</si>
  <si>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</si>
  <si>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</si>
  <si>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</si>
  <si>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</si>
  <si>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</si>
  <si>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</si>
  <si>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</si>
  <si>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</si>
  <si>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</si>
  <si>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</si>
  <si>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</si>
  <si>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</si>
  <si>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</si>
  <si>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</si>
  <si>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</si>
  <si>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</si>
  <si>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</si>
  <si>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</si>
  <si>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</si>
  <si>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</si>
  <si>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</si>
  <si>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</si>
  <si>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</si>
  <si>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</si>
  <si>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</si>
  <si>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</si>
  <si>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</si>
  <si>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</si>
  <si>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</si>
  <si>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</si>
  <si>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</si>
  <si>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</si>
  <si>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</si>
  <si>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</si>
  <si>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</si>
  <si>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</si>
  <si>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</si>
  <si>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</si>
  <si>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</si>
  <si>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</si>
  <si>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</si>
  <si>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</si>
  <si>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</si>
  <si>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</si>
  <si>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</si>
  <si>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</si>
  <si>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</si>
  <si>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</si>
  <si>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</si>
  <si>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</si>
  <si>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</si>
  <si>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</si>
  <si>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</si>
  <si>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</si>
  <si>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</si>
  <si>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</si>
  <si>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</si>
  <si>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</si>
  <si>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</si>
  <si>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</si>
  <si>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</si>
  <si>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</si>
  <si>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</si>
  <si>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</si>
  <si>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</si>
  <si>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</si>
  <si>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</si>
  <si>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</si>
  <si>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</si>
  <si>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</si>
  <si>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</si>
  <si>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</si>
  <si>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</si>
  <si>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</si>
  <si>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</si>
  <si>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</si>
  <si>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</si>
  <si>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</si>
  <si>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</si>
  <si>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</si>
  <si>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</si>
  <si>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</si>
  <si>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</si>
  <si>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</si>
  <si>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</si>
  <si>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</si>
  <si>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</si>
  <si>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</si>
  <si>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</si>
  <si>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</si>
  <si>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</si>
  <si>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</si>
  <si>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</si>
  <si>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</si>
  <si>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</si>
  <si>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</si>
  <si>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</si>
  <si>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</si>
  <si>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</si>
  <si>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</si>
  <si>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</si>
  <si>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</si>
  <si>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</si>
  <si>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</si>
  <si>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</si>
  <si>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</si>
  <si>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</si>
  <si>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</si>
  <si>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</si>
  <si>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</si>
  <si>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</si>
  <si>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</si>
  <si>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</si>
  <si>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</si>
  <si>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</si>
  <si>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</si>
  <si>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</si>
  <si>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</si>
  <si>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</si>
  <si>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</si>
  <si>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</si>
  <si>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</si>
  <si>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</si>
  <si>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</si>
  <si>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</si>
  <si>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</si>
  <si>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</si>
  <si>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</si>
  <si>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</si>
  <si>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</si>
  <si>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</si>
  <si>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</si>
  <si>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</si>
  <si>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</si>
  <si>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</si>
  <si>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</si>
  <si>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</si>
  <si>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</si>
  <si>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</si>
  <si>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</si>
  <si>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</si>
  <si>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</si>
  <si>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</si>
  <si>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</si>
  <si>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</si>
  <si>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</si>
  <si>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</si>
  <si>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</si>
  <si>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</si>
  <si>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</si>
  <si>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</si>
  <si>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</si>
  <si>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</si>
  <si>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</si>
  <si>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</si>
  <si>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</si>
  <si>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</si>
  <si>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</si>
  <si>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</si>
  <si>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</si>
  <si>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</si>
  <si>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</si>
  <si>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</si>
  <si>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</si>
  <si>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</si>
  <si>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</si>
  <si>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</si>
  <si>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</si>
  <si>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</si>
  <si>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</si>
  <si>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</si>
  <si>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</si>
  <si>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</si>
  <si>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</si>
  <si>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</si>
  <si>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</si>
  <si>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</si>
  <si>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</si>
  <si>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</si>
  <si>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</si>
  <si>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</si>
  <si>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</si>
  <si>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</si>
  <si>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</si>
  <si>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</si>
  <si>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</si>
  <si>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</si>
  <si>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</si>
  <si>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</si>
  <si>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</si>
  <si>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</si>
  <si>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</si>
  <si>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</si>
  <si>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</si>
  <si>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</si>
  <si>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</si>
  <si>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</si>
  <si>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</si>
  <si>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</si>
  <si>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</si>
  <si>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</si>
  <si>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</si>
  <si>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</si>
  <si>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</si>
  <si>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</si>
  <si>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</si>
  <si>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</si>
  <si>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</si>
  <si>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</si>
  <si>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</si>
  <si>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</si>
  <si>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</si>
  <si>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</si>
  <si>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</si>
  <si>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</si>
  <si>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</si>
  <si>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</si>
  <si>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</si>
  <si>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</si>
  <si>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</si>
  <si>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</si>
  <si>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</si>
  <si>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</si>
  <si>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</si>
  <si>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</si>
  <si>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</si>
  <si>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</si>
  <si>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</si>
  <si>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</si>
  <si>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</si>
  <si>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</si>
  <si>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</si>
  <si>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</si>
  <si>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</si>
  <si>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</si>
  <si>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</si>
  <si>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</si>
  <si>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</si>
  <si>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</si>
  <si>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</si>
  <si>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</si>
  <si>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</si>
  <si>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</si>
  <si>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</si>
  <si>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</si>
  <si>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</si>
  <si>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</si>
  <si>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</si>
  <si>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</si>
  <si>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</si>
  <si>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</si>
  <si>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</si>
  <si>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</si>
  <si>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</si>
  <si>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</si>
  <si>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</si>
  <si>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</si>
  <si>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</si>
  <si>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</si>
  <si>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</si>
  <si>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</si>
  <si>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</si>
  <si>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</si>
  <si>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</si>
  <si>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</si>
  <si>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</si>
  <si>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</si>
  <si>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</si>
  <si>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</si>
  <si>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</si>
  <si>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</si>
  <si>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</si>
  <si>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</si>
  <si>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</si>
  <si>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</si>
  <si>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</si>
  <si>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</si>
  <si>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</si>
  <si>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</si>
  <si>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</si>
  <si>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</si>
  <si>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</si>
  <si>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</si>
  <si>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</si>
  <si>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</si>
  <si>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</si>
  <si>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</si>
  <si>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</si>
  <si>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</si>
  <si>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</si>
  <si>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</si>
  <si>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</si>
  <si>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</si>
  <si>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</si>
  <si>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</si>
  <si>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</si>
  <si>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</si>
  <si>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</si>
  <si>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</si>
  <si>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</si>
  <si>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</si>
  <si>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</si>
  <si>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</si>
  <si>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</si>
  <si>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</si>
  <si>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</si>
  <si>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</si>
  <si>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</si>
  <si>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</si>
  <si>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</si>
  <si>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</si>
  <si>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</si>
  <si>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</si>
  <si>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</si>
  <si>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</si>
  <si>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</si>
  <si>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</si>
  <si>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</si>
  <si>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</si>
  <si>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</si>
  <si>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</si>
  <si>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</si>
  <si>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</si>
  <si>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</si>
  <si>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</si>
  <si>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</si>
  <si>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</si>
  <si>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</si>
  <si>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</si>
  <si>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</si>
  <si>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</si>
  <si>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</si>
  <si>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</si>
  <si>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</si>
  <si>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</si>
  <si>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</si>
  <si>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</si>
  <si>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</si>
  <si>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</si>
  <si>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</si>
  <si>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</si>
  <si>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</si>
  <si>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</si>
  <si>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</si>
  <si>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</si>
  <si>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</si>
  <si>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</si>
  <si>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</si>
  <si>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</si>
  <si>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</si>
  <si>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</si>
  <si>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</si>
  <si>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</si>
  <si>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</si>
  <si>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</si>
  <si>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</si>
  <si>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</si>
  <si>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</si>
  <si>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</si>
  <si>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</si>
  <si>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</si>
  <si>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</si>
  <si>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</si>
  <si>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</si>
  <si>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</si>
  <si>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</si>
  <si>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</si>
  <si>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</si>
  <si>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</si>
  <si>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</si>
  <si>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</si>
  <si>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</si>
  <si>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</si>
  <si>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</si>
  <si>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</si>
  <si>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</si>
  <si>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</si>
  <si>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</si>
  <si>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</si>
  <si>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</si>
  <si>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</si>
  <si>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</si>
  <si>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</si>
  <si>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</si>
  <si>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</si>
  <si>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</si>
  <si>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</si>
  <si>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</si>
  <si>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</si>
  <si>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</si>
  <si>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</si>
  <si>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</si>
  <si>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</si>
  <si>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</si>
  <si>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</si>
  <si>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</si>
  <si>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</si>
  <si>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</si>
  <si>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</si>
  <si>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</si>
  <si>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</si>
  <si>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</si>
  <si>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</si>
  <si>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</si>
  <si>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</si>
  <si>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</si>
  <si>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</si>
  <si>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</si>
  <si>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</si>
  <si>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</si>
  <si>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</si>
  <si>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</si>
  <si>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</si>
  <si>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</si>
  <si>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</si>
  <si>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</si>
  <si>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</si>
  <si>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</si>
  <si>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</si>
  <si>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</si>
  <si>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</si>
  <si>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</si>
  <si>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</si>
  <si>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</si>
  <si>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</si>
  <si>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</si>
  <si>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</si>
  <si>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</si>
  <si>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</si>
  <si>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</si>
  <si>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</si>
  <si>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</si>
  <si>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</si>
  <si>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</si>
  <si>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</si>
  <si>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</si>
  <si>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</si>
  <si>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</si>
  <si>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</si>
  <si>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</si>
  <si>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</si>
  <si>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</si>
  <si>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</si>
  <si>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</si>
  <si>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</si>
  <si>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</si>
  <si>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</si>
  <si>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</si>
  <si>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</si>
  <si>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</si>
  <si>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</si>
  <si>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</si>
  <si>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</si>
  <si>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</si>
  <si>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</si>
  <si>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</si>
  <si>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</si>
  <si>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</si>
  <si>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</si>
  <si>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</si>
  <si>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</si>
  <si>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</si>
  <si>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</si>
  <si>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</si>
  <si>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</si>
  <si>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</si>
  <si>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</si>
  <si>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</si>
  <si>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</si>
  <si>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</si>
  <si>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</si>
  <si>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</si>
  <si>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</si>
  <si>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</si>
  <si>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</si>
  <si>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</si>
  <si>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</si>
  <si>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</si>
  <si>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</si>
  <si>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</si>
  <si>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</si>
  <si>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</si>
  <si>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</si>
  <si>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</si>
  <si>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</si>
  <si>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</si>
  <si>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</si>
  <si>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</si>
  <si>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</si>
  <si>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</si>
  <si>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</si>
  <si>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</si>
  <si>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</si>
  <si>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</si>
  <si>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</si>
  <si>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</si>
  <si>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</si>
  <si>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</si>
  <si>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</si>
  <si>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</si>
  <si>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</si>
  <si>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</si>
  <si>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</si>
  <si>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</si>
  <si>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</si>
  <si>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</si>
  <si>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</si>
  <si>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</si>
  <si>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</si>
  <si>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</si>
  <si>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</si>
  <si>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</si>
  <si>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</si>
  <si>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</si>
  <si>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</si>
  <si>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</si>
  <si>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</si>
  <si>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</si>
  <si>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</si>
  <si>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</si>
  <si>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</si>
  <si>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</si>
  <si>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</si>
  <si>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</si>
  <si>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</si>
  <si>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</si>
  <si>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</si>
  <si>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</si>
  <si>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</si>
  <si>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</si>
  <si>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</si>
  <si>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</si>
  <si>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</si>
  <si>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</si>
  <si>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</si>
  <si>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</si>
  <si>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</si>
  <si>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</si>
  <si>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</si>
  <si>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</si>
  <si>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</si>
  <si>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</si>
  <si>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</si>
  <si>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</si>
  <si>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</si>
  <si>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</si>
  <si>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</si>
  <si>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</si>
  <si>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</si>
  <si>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</si>
  <si>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</si>
  <si>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</si>
  <si>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</si>
  <si>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</si>
  <si>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</si>
  <si>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</si>
  <si>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</si>
  <si>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</si>
  <si>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</si>
  <si>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</si>
  <si>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</si>
  <si>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</si>
  <si>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</si>
  <si>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</si>
  <si>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</si>
  <si>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</si>
  <si>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</si>
  <si>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</si>
  <si>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</si>
  <si>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</si>
  <si>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</si>
  <si>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</si>
  <si>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</si>
  <si>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</si>
  <si>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</si>
  <si>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</si>
  <si>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</si>
  <si>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</si>
  <si>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</si>
  <si>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</si>
  <si>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</si>
  <si>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</si>
  <si>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</si>
  <si>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</si>
  <si>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</si>
  <si>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</si>
  <si>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</si>
  <si>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</si>
  <si>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</si>
  <si>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</si>
  <si>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</si>
  <si>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</si>
  <si>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</si>
  <si>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</si>
  <si>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</si>
  <si>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</si>
  <si>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</si>
  <si>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</si>
  <si>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</si>
  <si>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</si>
  <si>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</si>
  <si>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</si>
  <si>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</si>
  <si>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</si>
  <si>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</si>
  <si>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</si>
  <si>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</si>
  <si>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</si>
  <si>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</si>
  <si>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</si>
  <si>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</si>
  <si>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</si>
  <si>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</si>
  <si>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</si>
  <si>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</si>
  <si>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</si>
  <si>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</si>
  <si>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</si>
  <si>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</si>
  <si>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</si>
  <si>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</si>
  <si>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</si>
  <si>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</si>
  <si>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</si>
  <si>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</si>
  <si>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</si>
  <si>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</si>
  <si>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</si>
  <si>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</si>
  <si>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</si>
  <si>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</si>
  <si>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</si>
  <si>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</si>
  <si>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</si>
  <si>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</si>
  <si>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</si>
  <si>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</si>
  <si>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</si>
  <si>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</si>
  <si>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</si>
  <si>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</si>
  <si>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</si>
  <si>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</si>
  <si>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</si>
  <si>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</si>
  <si>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</si>
  <si>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</si>
  <si>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</si>
  <si>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</si>
  <si>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</si>
  <si>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</si>
  <si>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</si>
  <si>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</si>
  <si>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</si>
  <si>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</si>
  <si>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</si>
  <si>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</si>
  <si>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</si>
  <si>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</si>
  <si>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</si>
  <si>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</si>
  <si>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</si>
  <si>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</si>
  <si>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</si>
  <si>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</si>
  <si>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</si>
  <si>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</si>
  <si>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</si>
  <si>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</si>
  <si>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</si>
  <si>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</si>
  <si>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</si>
  <si>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</si>
  <si>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</si>
  <si>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</si>
  <si>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</si>
  <si>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</si>
  <si>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</si>
  <si>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</si>
  <si>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</si>
  <si>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</si>
  <si>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</si>
  <si>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</si>
  <si>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</si>
  <si>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</si>
  <si>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</si>
  <si>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</si>
  <si>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</si>
  <si>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</si>
  <si>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</si>
  <si>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</si>
  <si>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</si>
  <si>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</si>
  <si>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</si>
  <si>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</si>
  <si>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</si>
  <si>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</si>
  <si>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</si>
  <si>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</si>
  <si>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</si>
  <si>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</si>
  <si>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</si>
  <si>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</si>
  <si>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</si>
  <si>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</si>
  <si>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</si>
  <si>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</si>
  <si>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</si>
  <si>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</si>
  <si>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</si>
  <si>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</si>
  <si>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</si>
  <si>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</si>
  <si>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</si>
  <si>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</si>
  <si>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</si>
  <si>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</si>
  <si>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</si>
  <si>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</si>
  <si>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</si>
  <si>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</si>
  <si>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</si>
  <si>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</si>
  <si>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</si>
  <si>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</si>
  <si>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</si>
  <si>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</si>
  <si>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</si>
  <si>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</si>
  <si>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</si>
  <si>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</si>
  <si>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</si>
  <si>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</si>
  <si>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</si>
  <si>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</si>
  <si>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</si>
  <si>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</si>
  <si>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</si>
  <si>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</si>
  <si>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</si>
  <si>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</si>
  <si>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</si>
  <si>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</si>
  <si>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</si>
  <si>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</si>
  <si>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</si>
  <si>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</si>
  <si>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</si>
  <si>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</si>
  <si>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</si>
  <si>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</si>
  <si>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</si>
  <si>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</si>
  <si>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</si>
  <si>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</si>
  <si>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</si>
  <si>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</si>
  <si>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</si>
  <si>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</si>
  <si>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</si>
  <si>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</si>
  <si>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</si>
  <si>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</si>
  <si>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</si>
  <si>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</si>
  <si>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</si>
  <si>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</si>
  <si>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</si>
  <si>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</si>
  <si>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</si>
  <si>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</si>
  <si>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</si>
  <si>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</si>
  <si>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</si>
  <si>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</si>
  <si>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</si>
  <si>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</si>
  <si>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</si>
  <si>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</si>
  <si>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</si>
  <si>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</si>
  <si>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</si>
  <si>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</si>
  <si>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</si>
  <si>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</si>
  <si>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</si>
  <si>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</si>
  <si>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</si>
  <si>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</si>
  <si>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</si>
  <si>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</si>
  <si>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</si>
  <si>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</si>
  <si>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</si>
  <si>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</si>
  <si>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</si>
  <si>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</si>
  <si>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</si>
  <si>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</si>
  <si>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</si>
  <si>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</si>
  <si>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</si>
  <si>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</si>
  <si>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</si>
  <si>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</si>
  <si>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</si>
  <si>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</si>
  <si>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</si>
  <si>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</si>
  <si>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</si>
  <si>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</si>
  <si>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</si>
  <si>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</si>
  <si>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</si>
  <si>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</si>
  <si>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</si>
  <si>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</si>
  <si>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</si>
  <si>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</si>
  <si>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</si>
  <si>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</si>
  <si>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</si>
  <si>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</si>
  <si>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</si>
  <si>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</si>
  <si>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</si>
  <si>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</si>
  <si>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</si>
  <si>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</si>
  <si>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</si>
  <si>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</si>
  <si>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</si>
  <si>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</si>
  <si>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</si>
  <si>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</si>
  <si>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</si>
  <si>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</si>
  <si>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</si>
  <si>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</si>
  <si>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</si>
  <si>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</si>
  <si>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</si>
  <si>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</si>
  <si>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</si>
  <si>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</si>
  <si>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</si>
  <si>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</si>
  <si>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</si>
  <si>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</si>
  <si>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</si>
  <si>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</si>
  <si>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</si>
  <si>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</si>
  <si>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</si>
  <si>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</si>
  <si>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</si>
  <si>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</si>
  <si>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</si>
  <si>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</si>
  <si>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</si>
  <si>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</si>
  <si>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</si>
  <si>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</si>
  <si>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</si>
  <si>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</si>
  <si>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</si>
  <si>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</si>
  <si>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</si>
  <si>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</si>
  <si>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</si>
  <si>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</si>
  <si>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</si>
  <si>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</si>
  <si>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</si>
  <si>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</si>
  <si>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</si>
  <si>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</si>
  <si>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</si>
  <si>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</si>
  <si>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</si>
  <si>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</si>
  <si>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</si>
  <si>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</si>
  <si>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</si>
  <si>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</si>
  <si>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</si>
  <si>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</si>
  <si>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</si>
  <si>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</si>
  <si>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</si>
  <si>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</si>
  <si>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</si>
  <si>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</si>
  <si>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</si>
  <si>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</si>
  <si>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</si>
  <si>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</si>
  <si>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</si>
  <si>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</si>
  <si>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</si>
  <si>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</si>
  <si>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</si>
  <si>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</si>
  <si>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</si>
  <si>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</si>
  <si>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</si>
  <si>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</si>
  <si>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</si>
  <si>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</si>
  <si>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</si>
  <si>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</si>
  <si>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</si>
  <si>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</si>
  <si>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</si>
  <si>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</si>
  <si>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</si>
  <si>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</si>
  <si>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</si>
  <si>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</si>
  <si>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</si>
  <si>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</si>
  <si>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</si>
  <si>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</si>
  <si>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</si>
  <si>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</si>
  <si>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</si>
  <si>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</si>
  <si>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</si>
  <si>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</si>
  <si>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</si>
  <si>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</si>
  <si>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</si>
  <si>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</si>
  <si>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</si>
  <si>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</si>
  <si>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</si>
  <si>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</si>
  <si>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</si>
  <si>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</si>
  <si>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</si>
  <si>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</si>
  <si>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</si>
  <si>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</si>
  <si>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</si>
  <si>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</si>
  <si>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</si>
  <si>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</si>
  <si>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</si>
  <si>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</si>
  <si>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</si>
  <si>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</si>
  <si>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</si>
  <si>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</si>
  <si>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</si>
  <si>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</si>
  <si>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</si>
  <si>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</si>
  <si>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</si>
  <si>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</si>
  <si>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</si>
  <si>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</si>
  <si>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</si>
  <si>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</si>
  <si>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</si>
  <si>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</si>
  <si>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</si>
  <si>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</si>
  <si>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</si>
  <si>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</si>
  <si>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</si>
  <si>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</si>
  <si>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</si>
  <si>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</si>
  <si>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</si>
  <si>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</si>
  <si>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</si>
  <si>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</si>
  <si>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</si>
  <si>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</si>
  <si>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</si>
  <si>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</si>
  <si>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</si>
  <si>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</si>
  <si>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</si>
  <si>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</si>
  <si>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</si>
  <si>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</si>
  <si>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</si>
  <si>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</si>
  <si>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</si>
  <si>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</si>
  <si>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</si>
  <si>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</si>
  <si>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</si>
  <si>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</si>
  <si>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</si>
  <si>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</si>
  <si>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</si>
  <si>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</si>
  <si>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</si>
  <si>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</si>
  <si>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</si>
  <si>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</si>
  <si>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</si>
  <si>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</si>
  <si>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</si>
  <si>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</si>
  <si>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</si>
  <si>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</si>
  <si>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</si>
  <si>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</si>
  <si>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</si>
  <si>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</si>
  <si>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</si>
  <si>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</si>
  <si>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</si>
  <si>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</si>
  <si>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</si>
  <si>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</si>
  <si>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</si>
  <si>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</si>
  <si>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</si>
  <si>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</si>
  <si>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</si>
  <si>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</si>
  <si>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</si>
  <si>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</si>
  <si>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</si>
  <si>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</si>
  <si>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</si>
  <si>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</si>
  <si>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</si>
  <si>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</si>
  <si>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</si>
  <si>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</si>
  <si>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</si>
  <si>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</si>
  <si>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</si>
  <si>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</si>
  <si>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</si>
  <si>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</si>
  <si>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</si>
  <si>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</si>
  <si>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</si>
  <si>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</si>
  <si>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</si>
  <si>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</si>
  <si>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</si>
  <si>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</si>
  <si>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</si>
  <si>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</si>
  <si>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</si>
  <si>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</si>
  <si>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</si>
  <si>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</si>
  <si>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</si>
  <si>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</si>
  <si>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</si>
  <si>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</si>
  <si>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</si>
  <si>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</si>
  <si>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</si>
  <si>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</si>
  <si>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</si>
  <si>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</si>
  <si>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</si>
  <si>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</si>
  <si>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</si>
  <si>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</si>
  <si>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</si>
  <si>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</si>
  <si>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</si>
  <si>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</si>
  <si>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</si>
  <si>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</si>
  <si>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</si>
  <si>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</si>
  <si>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</si>
  <si>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</si>
  <si>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</si>
  <si>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</si>
  <si>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</si>
  <si>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</si>
  <si>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</si>
  <si>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</si>
  <si>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</si>
  <si>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</si>
  <si>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</si>
  <si>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</si>
  <si>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</si>
  <si>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</si>
  <si>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</si>
  <si>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</si>
  <si>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</si>
  <si>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</si>
  <si>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</si>
  <si>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</si>
  <si>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</si>
  <si>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</si>
  <si>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</si>
  <si>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</si>
  <si>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</si>
  <si>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</si>
  <si>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</si>
  <si>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</si>
  <si>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</si>
  <si>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</si>
  <si>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</si>
  <si>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</si>
  <si>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</si>
  <si>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</si>
  <si>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</si>
  <si>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</si>
  <si>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</si>
  <si>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</si>
  <si>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</si>
  <si>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</si>
  <si>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</si>
  <si>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</si>
  <si>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</si>
  <si>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</si>
  <si>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</si>
  <si>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</si>
  <si>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</si>
  <si>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</si>
  <si>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</si>
  <si>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</si>
  <si>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</si>
  <si>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</si>
  <si>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</si>
  <si>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</si>
  <si>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</si>
  <si>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</si>
  <si>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</si>
  <si>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</si>
  <si>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</si>
  <si>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</si>
  <si>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</si>
  <si>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</si>
  <si>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</si>
  <si>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</si>
  <si>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</si>
  <si>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</si>
  <si>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</si>
  <si>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</si>
  <si>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</si>
  <si>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</si>
  <si>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</si>
  <si>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</si>
  <si>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</si>
  <si>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</si>
  <si>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</si>
  <si>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</si>
  <si>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</si>
  <si>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</si>
  <si>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</si>
  <si>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</si>
  <si>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</si>
  <si>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</si>
  <si>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</si>
  <si>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</si>
  <si>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</si>
  <si>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</si>
  <si>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</si>
  <si>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</si>
  <si>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</si>
  <si>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</si>
  <si>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</si>
  <si>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</si>
  <si>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</si>
  <si>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</si>
  <si>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</si>
  <si>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</si>
  <si>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</si>
  <si>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</si>
  <si>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</si>
  <si>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</si>
  <si>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</si>
  <si>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</si>
  <si>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</si>
  <si>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</si>
  <si>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</si>
  <si>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</si>
  <si>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</si>
  <si>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</si>
  <si>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</si>
  <si>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</si>
  <si>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</si>
  <si>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</si>
  <si>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</si>
  <si>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</si>
  <si>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</si>
  <si>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</si>
  <si>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</si>
  <si>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</si>
  <si>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</si>
  <si>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</si>
  <si>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</si>
  <si>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</si>
  <si>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</si>
  <si>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</si>
  <si>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</si>
  <si>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</si>
  <si>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</si>
  <si>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</si>
  <si>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</si>
  <si>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</si>
  <si>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</si>
  <si>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</si>
  <si>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</si>
  <si>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</si>
  <si>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</si>
  <si>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</si>
  <si>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</si>
  <si>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</si>
  <si>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</si>
  <si>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</si>
  <si>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</si>
  <si>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</si>
  <si>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</si>
  <si>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</si>
  <si>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</si>
  <si>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</si>
  <si>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</si>
  <si>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</si>
  <si>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</si>
  <si>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</si>
  <si>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</si>
  <si>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</si>
  <si>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</si>
  <si>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</si>
  <si>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</si>
  <si>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</si>
  <si>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</si>
  <si>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</si>
  <si>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</si>
  <si>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</si>
  <si>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</si>
  <si>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</si>
  <si>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</si>
  <si>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</si>
  <si>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</si>
  <si>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</si>
  <si>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</si>
  <si>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</si>
  <si>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</si>
  <si>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</si>
  <si>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</si>
  <si>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</si>
  <si>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</si>
  <si>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</si>
  <si>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</si>
  <si>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</si>
  <si>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</si>
  <si>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</si>
  <si>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</si>
  <si>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</si>
  <si>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</si>
  <si>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</si>
  <si>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</si>
  <si>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</si>
  <si>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</si>
  <si>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</si>
  <si>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</si>
  <si>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</si>
  <si>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</si>
  <si>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</si>
  <si>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</si>
  <si>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</si>
  <si>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</si>
  <si>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</si>
  <si>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</si>
  <si>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</si>
  <si>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</si>
  <si>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</si>
  <si>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</si>
  <si>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</si>
  <si>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</si>
  <si>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</si>
  <si>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</si>
  <si>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</si>
  <si>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</si>
  <si>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</si>
  <si>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</si>
  <si>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</si>
  <si>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</si>
  <si>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</si>
  <si>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</si>
  <si>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</si>
  <si>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</si>
  <si>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</si>
  <si>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</si>
  <si>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</si>
  <si>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</si>
  <si>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</si>
  <si>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</si>
  <si>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</si>
  <si>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</si>
  <si>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</si>
  <si>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</si>
  <si>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</si>
  <si>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</si>
  <si>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</si>
  <si>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</si>
  <si>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</si>
  <si>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</si>
  <si>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</si>
  <si>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</si>
  <si>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</si>
  <si>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</si>
  <si>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</si>
  <si>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</si>
  <si>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</si>
  <si>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</si>
  <si>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</si>
  <si>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</si>
  <si>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</si>
  <si>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</si>
  <si>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</si>
  <si>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</si>
  <si>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</si>
  <si>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</si>
  <si>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</si>
  <si>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</si>
  <si>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</si>
  <si>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</si>
  <si>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</si>
  <si>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</si>
  <si>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</si>
  <si>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</si>
  <si>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</si>
  <si>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</si>
  <si>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</si>
  <si>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</si>
  <si>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</si>
  <si>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</si>
  <si>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</si>
  <si>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</si>
  <si>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</si>
  <si>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</si>
  <si>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</si>
  <si>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</si>
  <si>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</si>
  <si>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</si>
  <si>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</si>
  <si>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</si>
  <si>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</si>
  <si>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</si>
  <si>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</si>
  <si>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</si>
  <si>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</si>
  <si>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</si>
  <si>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</si>
  <si>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</si>
  <si>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</si>
  <si>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</si>
  <si>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</si>
  <si>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</si>
  <si>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</si>
  <si>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</si>
  <si>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</si>
  <si>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</si>
  <si>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</si>
  <si>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</si>
  <si>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</si>
  <si>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</si>
  <si>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</si>
  <si>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</si>
  <si>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</si>
  <si>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</si>
  <si>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</si>
  <si>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</si>
  <si>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</si>
  <si>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</si>
  <si>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</si>
  <si>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</si>
  <si>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</si>
  <si>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</si>
  <si>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</si>
  <si>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</si>
  <si>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</si>
  <si>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</si>
  <si>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</si>
  <si>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</si>
  <si>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</si>
  <si>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</si>
  <si>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</si>
  <si>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</si>
  <si>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</si>
  <si>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</si>
  <si>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</si>
  <si>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</si>
  <si>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</si>
  <si>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</si>
  <si>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</si>
  <si>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</si>
  <si>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</si>
  <si>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</si>
  <si>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</si>
  <si>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</si>
  <si>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</si>
  <si>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</si>
  <si>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</si>
  <si>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</si>
  <si>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</si>
  <si>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</si>
  <si>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</si>
  <si>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</si>
  <si>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</si>
  <si>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</si>
  <si>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</si>
  <si>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</si>
  <si>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</si>
  <si>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</si>
  <si>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</si>
  <si>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</si>
  <si>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</si>
  <si>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</si>
  <si>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</si>
  <si>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</si>
  <si>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</si>
  <si>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</si>
  <si>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</si>
  <si>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</si>
  <si>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</si>
  <si>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</si>
  <si>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</si>
  <si>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</si>
  <si>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</si>
  <si>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</si>
  <si>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</si>
  <si>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</si>
  <si>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</si>
  <si>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</si>
  <si>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</si>
  <si>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</si>
  <si>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</si>
  <si>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</si>
  <si>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</si>
  <si>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</si>
  <si>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</si>
  <si>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</si>
  <si>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</si>
  <si>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</si>
  <si>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</si>
  <si>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</si>
  <si>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</si>
  <si>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</si>
  <si>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</si>
  <si>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</si>
  <si>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</si>
  <si>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</si>
  <si>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</si>
  <si>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</si>
  <si>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</si>
  <si>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</si>
  <si>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</si>
  <si>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</si>
  <si>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</si>
  <si>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</si>
  <si>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</si>
  <si>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</si>
  <si>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</si>
  <si>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</si>
  <si>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</si>
  <si>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</si>
  <si>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</si>
  <si>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</si>
  <si>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</si>
  <si>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</si>
  <si>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</si>
  <si>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</si>
  <si>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</si>
  <si>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</si>
  <si>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</si>
  <si>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</si>
  <si>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</si>
  <si>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</si>
  <si>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</si>
  <si>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</si>
  <si>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</si>
  <si>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</si>
  <si>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</si>
  <si>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</si>
  <si>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</si>
  <si>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</si>
  <si>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</si>
  <si>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</si>
  <si>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</si>
  <si>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</si>
  <si>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</si>
  <si>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</si>
  <si>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</si>
  <si>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</si>
  <si>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</si>
  <si>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</si>
  <si>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</si>
  <si>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</si>
  <si>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</si>
  <si>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</si>
  <si>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</si>
  <si>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</si>
  <si>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</si>
  <si>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</si>
  <si>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</si>
  <si>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</si>
  <si>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</si>
  <si>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</si>
  <si>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</si>
  <si>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</si>
  <si>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</si>
  <si>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</si>
  <si>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</si>
  <si>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</si>
  <si>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</si>
  <si>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</si>
  <si>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</si>
  <si>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</si>
  <si>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</si>
  <si>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</si>
  <si>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</si>
  <si>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</si>
  <si>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</si>
  <si>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</si>
  <si>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</si>
  <si>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</si>
  <si>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</si>
  <si>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</si>
  <si>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</si>
  <si>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</si>
  <si>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</si>
  <si>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</si>
  <si>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</si>
  <si>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</si>
  <si>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</si>
  <si>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</si>
  <si>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</si>
  <si>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</si>
  <si>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</si>
  <si>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</si>
  <si>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</si>
  <si>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</si>
  <si>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</si>
  <si>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</si>
  <si>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</si>
  <si>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</si>
  <si>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</si>
  <si>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</si>
  <si>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</si>
  <si>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</si>
  <si>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</si>
  <si>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</si>
  <si>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</si>
  <si>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</si>
  <si>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</si>
  <si>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</si>
  <si>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</si>
  <si>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</si>
  <si>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</si>
  <si>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</si>
  <si>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</si>
  <si>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</si>
  <si>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</si>
  <si>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</si>
  <si>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</si>
  <si>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</si>
  <si>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</si>
  <si>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</si>
  <si>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</si>
  <si>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</si>
  <si>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</si>
  <si>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</si>
  <si>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</si>
  <si>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</si>
  <si>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</si>
  <si>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</si>
  <si>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</si>
  <si>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</si>
  <si>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</si>
  <si>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</si>
  <si>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</si>
  <si>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</si>
  <si>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</si>
  <si>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</si>
  <si>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</si>
  <si>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</si>
  <si>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</si>
  <si>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</si>
  <si>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</si>
  <si>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</si>
  <si>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</si>
  <si>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</si>
  <si>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</si>
  <si>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</si>
  <si>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</si>
  <si>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</si>
  <si>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</si>
  <si>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</si>
  <si>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</si>
  <si>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</si>
  <si>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</si>
  <si>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</si>
  <si>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</si>
  <si>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</si>
  <si>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</si>
  <si>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</si>
  <si>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</si>
  <si>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</si>
  <si>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</si>
  <si>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</si>
  <si>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</si>
  <si>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</si>
  <si>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</si>
  <si>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</si>
  <si>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</si>
  <si>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</si>
  <si>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</si>
  <si>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</si>
  <si>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</si>
  <si>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</si>
  <si>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</si>
  <si>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</si>
  <si>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</si>
  <si>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</si>
  <si>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</si>
  <si>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</si>
  <si>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</si>
  <si>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</si>
  <si>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</si>
  <si>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</si>
  <si>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</si>
  <si>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</si>
  <si>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</si>
  <si>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</si>
  <si>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</si>
  <si>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</si>
  <si>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</si>
  <si>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</si>
  <si>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</si>
  <si>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</si>
  <si>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</si>
  <si>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</si>
  <si>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</si>
  <si>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</si>
  <si>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</si>
  <si>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</si>
  <si>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</si>
  <si>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</si>
  <si>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</si>
  <si>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</si>
  <si>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</si>
  <si>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</si>
  <si>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</si>
  <si>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</si>
  <si>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</si>
  <si>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</si>
  <si>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</si>
  <si>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</si>
  <si>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</si>
  <si>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</si>
  <si>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</si>
  <si>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</si>
  <si>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</si>
  <si>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</si>
  <si>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</si>
  <si>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</si>
  <si>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</si>
  <si>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</si>
  <si>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</si>
  <si>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</si>
  <si>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</si>
  <si>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</si>
  <si>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</si>
  <si>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</si>
  <si>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</si>
  <si>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</si>
  <si>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</si>
  <si>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</si>
  <si>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</si>
  <si>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</si>
  <si>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</si>
  <si>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</si>
  <si>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</si>
  <si>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</si>
  <si>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</si>
  <si>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</si>
  <si>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</si>
  <si>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</si>
  <si>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</si>
  <si>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</si>
  <si>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</si>
  <si>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</si>
  <si>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</si>
  <si>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</si>
  <si>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</si>
  <si>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</si>
  <si>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</si>
  <si>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</si>
  <si>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</si>
  <si>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</si>
  <si>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</si>
  <si>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</si>
  <si>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</si>
  <si>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</si>
  <si>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</si>
  <si>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</si>
  <si>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</si>
  <si>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</si>
  <si>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</si>
  <si>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</si>
  <si>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</si>
  <si>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</si>
  <si>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</si>
  <si>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</si>
  <si>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</si>
  <si>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</si>
  <si>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</si>
  <si>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</si>
  <si>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</si>
  <si>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</si>
  <si>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</si>
  <si>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</si>
  <si>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</si>
  <si>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</si>
  <si>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</si>
  <si>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</si>
  <si>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</si>
  <si>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</si>
  <si>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</si>
  <si>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</si>
  <si>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</si>
  <si>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</si>
  <si>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</si>
  <si>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</si>
  <si>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</si>
  <si>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</si>
  <si>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</si>
  <si>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</si>
  <si>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</si>
  <si>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</si>
  <si>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</si>
  <si>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</si>
  <si>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</si>
  <si>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</si>
  <si>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</si>
  <si>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</si>
  <si>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</si>
  <si>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</si>
  <si>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</si>
  <si>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</si>
  <si>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</si>
  <si>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</si>
  <si>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</si>
  <si>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</si>
  <si>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</si>
  <si>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</si>
  <si>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</si>
  <si>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</si>
  <si>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</si>
  <si>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</si>
  <si>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</si>
  <si>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</si>
  <si>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</si>
  <si>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</si>
  <si>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</si>
  <si>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</si>
  <si>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</si>
  <si>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</si>
  <si>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</si>
  <si>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</si>
  <si>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</si>
  <si>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</si>
  <si>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</si>
  <si>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</si>
  <si>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</si>
  <si>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</si>
  <si>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</si>
  <si>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</si>
  <si>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</si>
  <si>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</si>
  <si>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</si>
  <si>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</si>
  <si>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</si>
  <si>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</si>
  <si>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</si>
  <si>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</si>
  <si>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</si>
  <si>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</si>
  <si>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</si>
  <si>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</si>
  <si>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</si>
  <si>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</si>
  <si>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</si>
  <si>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</si>
  <si>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</si>
  <si>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</si>
  <si>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</si>
  <si>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</si>
  <si>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</si>
  <si>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</si>
  <si>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</si>
  <si>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</si>
  <si>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</si>
  <si>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</si>
  <si>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</si>
  <si>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</si>
  <si>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</si>
  <si>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</si>
  <si>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</si>
  <si>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</si>
  <si>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</si>
  <si>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</si>
  <si>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</si>
  <si>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</si>
  <si>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</si>
  <si>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</si>
  <si>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</si>
  <si>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</si>
  <si>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</si>
  <si>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</si>
  <si>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</si>
  <si>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</si>
  <si>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</si>
  <si>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</si>
  <si>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</si>
  <si>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</si>
  <si>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</si>
  <si>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</si>
  <si>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</si>
  <si>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</si>
  <si>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</si>
  <si>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</si>
  <si>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</si>
  <si>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</si>
  <si>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</si>
  <si>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</si>
  <si>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</si>
  <si>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</si>
  <si>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</si>
  <si>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</si>
  <si>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</si>
  <si>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</si>
  <si>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</si>
  <si>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</si>
  <si>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</si>
  <si>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</si>
  <si>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</si>
  <si>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</si>
  <si>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</si>
  <si>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</si>
  <si>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</si>
  <si>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</si>
  <si>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</si>
  <si>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</si>
  <si>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</si>
  <si>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</si>
  <si>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</si>
  <si>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</si>
  <si>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</si>
  <si>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</si>
  <si>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</si>
  <si>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</si>
  <si>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</si>
  <si>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</si>
  <si>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</si>
  <si>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</si>
  <si>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</si>
  <si>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</si>
  <si>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</si>
  <si>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</si>
  <si>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</si>
  <si>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</si>
  <si>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</si>
  <si>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</si>
  <si>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</si>
  <si>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</si>
  <si>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</si>
  <si>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</si>
  <si>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</si>
  <si>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</si>
  <si>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</si>
  <si>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</si>
  <si>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</si>
  <si>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</si>
  <si>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</si>
  <si>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</si>
  <si>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</si>
  <si>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</si>
  <si>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</si>
  <si>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</si>
  <si>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</si>
  <si>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</si>
  <si>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</si>
  <si>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</si>
  <si>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</si>
  <si>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</si>
  <si>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</si>
  <si>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</si>
  <si>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</si>
  <si>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</si>
  <si>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</si>
  <si>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</si>
  <si>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</si>
  <si>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</si>
  <si>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</si>
  <si>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</si>
  <si>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</si>
  <si>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</si>
  <si>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</si>
  <si>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</si>
  <si>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</si>
  <si>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</si>
  <si>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</si>
  <si>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</si>
  <si>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</si>
  <si>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</si>
  <si>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</si>
  <si>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</si>
  <si>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</si>
  <si>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</si>
  <si>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</si>
  <si>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</si>
  <si>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</si>
  <si>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</si>
  <si>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</si>
  <si>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</si>
  <si>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</si>
  <si>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</si>
  <si>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</si>
  <si>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</si>
  <si>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</si>
  <si>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</si>
  <si>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</si>
  <si>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</si>
  <si>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</si>
  <si>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</si>
  <si>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</si>
  <si>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</si>
  <si>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</si>
  <si>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</si>
  <si>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</si>
  <si>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</si>
  <si>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</si>
  <si>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</si>
  <si>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</si>
  <si>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</si>
  <si>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</si>
  <si>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</si>
  <si>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</si>
  <si>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</si>
  <si>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</si>
  <si>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</si>
  <si>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</si>
  <si>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</si>
  <si>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</si>
  <si>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</si>
  <si>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</si>
  <si>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</si>
  <si>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</si>
  <si>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</si>
  <si>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</si>
  <si>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</si>
  <si>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</si>
  <si>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</si>
  <si>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</si>
  <si>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</si>
  <si>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</si>
  <si>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</si>
  <si>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</si>
  <si>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</si>
  <si>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</si>
  <si>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</si>
  <si>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</si>
  <si>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</si>
  <si>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</si>
  <si>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</si>
  <si>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</si>
  <si>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</si>
  <si>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</si>
  <si>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</si>
  <si>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</si>
  <si>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</si>
  <si>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</si>
  <si>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</si>
  <si>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</si>
  <si>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</si>
  <si>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</si>
  <si>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</si>
  <si>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</si>
  <si>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</si>
  <si>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</si>
  <si>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</si>
  <si>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</si>
  <si>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</si>
  <si>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</si>
  <si>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</si>
  <si>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</si>
  <si>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</si>
  <si>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</si>
  <si>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</si>
  <si>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</si>
  <si>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</si>
  <si>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</si>
  <si>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</si>
  <si>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</si>
  <si>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</si>
  <si>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</si>
  <si>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</si>
  <si>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</si>
  <si>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</si>
  <si>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</si>
  <si>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</si>
  <si>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</si>
  <si>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</si>
  <si>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</si>
  <si>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</si>
  <si>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</si>
  <si>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</si>
  <si>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</si>
  <si>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</si>
  <si>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</si>
  <si>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</si>
  <si>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</si>
  <si>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</si>
  <si>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</si>
  <si>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</si>
  <si>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</si>
  <si>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</si>
  <si>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</si>
  <si>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</si>
  <si>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</si>
  <si>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</si>
  <si>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</si>
  <si>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</si>
  <si>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</si>
  <si>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</si>
  <si>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</si>
  <si>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</si>
  <si>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</si>
  <si>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</si>
  <si>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</si>
  <si>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</si>
  <si>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</si>
  <si>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</si>
  <si>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</si>
  <si>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</si>
  <si>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</si>
  <si>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</si>
  <si>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</si>
  <si>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</si>
  <si>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</si>
  <si>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</si>
  <si>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</si>
  <si>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</si>
  <si>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</si>
  <si>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</si>
  <si>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</si>
  <si>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</si>
  <si>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</si>
  <si>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</si>
  <si>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</si>
  <si>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</si>
  <si>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</si>
  <si>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</si>
  <si>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</si>
  <si>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</si>
  <si>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</si>
  <si>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</si>
  <si>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</si>
  <si>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</si>
  <si>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</si>
  <si>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</si>
  <si>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</si>
  <si>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</si>
  <si>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</si>
  <si>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</si>
  <si>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</si>
  <si>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</si>
  <si>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</si>
  <si>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</si>
  <si>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</si>
  <si>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</si>
  <si>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</si>
  <si>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</si>
  <si>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</si>
  <si>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</si>
  <si>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</si>
  <si>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</si>
  <si>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</si>
  <si>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</si>
  <si>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</si>
  <si>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</si>
  <si>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</si>
  <si>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</si>
  <si>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</si>
  <si>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</si>
  <si>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</si>
  <si>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</si>
  <si>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</si>
  <si>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</si>
  <si>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</si>
  <si>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</si>
  <si>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</si>
  <si>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</si>
  <si>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</si>
  <si>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</si>
  <si>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</si>
  <si>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</si>
  <si>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</si>
  <si>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</si>
  <si>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</si>
  <si>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</si>
  <si>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</si>
  <si>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</si>
  <si>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</si>
  <si>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</si>
  <si>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</si>
  <si>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</si>
  <si>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</si>
  <si>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</si>
  <si>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</si>
  <si>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</si>
  <si>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</si>
  <si>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</si>
  <si>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</si>
  <si>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</si>
  <si>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</si>
  <si>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</si>
  <si>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</si>
  <si>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</si>
  <si>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</si>
  <si>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</si>
  <si>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</si>
  <si>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</si>
  <si>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</si>
  <si>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</si>
  <si>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</si>
  <si>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</si>
  <si>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</si>
  <si>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</si>
  <si>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</si>
  <si>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</si>
  <si>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</si>
  <si>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</si>
  <si>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</si>
  <si>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</si>
  <si>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</si>
  <si>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</si>
  <si>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</si>
  <si>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</si>
  <si>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</si>
  <si>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</si>
  <si>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</si>
  <si>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</si>
  <si>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</si>
  <si>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</si>
  <si>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</si>
  <si>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</si>
  <si>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</si>
  <si>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</si>
  <si>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</si>
  <si>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</si>
  <si>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</si>
  <si>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</si>
  <si>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</si>
  <si>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</si>
  <si>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</si>
  <si>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</si>
  <si>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</si>
  <si>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</si>
  <si>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</si>
  <si>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</si>
  <si>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</si>
  <si>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</si>
  <si>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</si>
  <si>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</si>
  <si>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</si>
  <si>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</si>
  <si>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</si>
  <si>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</si>
  <si>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</si>
  <si>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</si>
  <si>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</si>
  <si>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</si>
  <si>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</si>
  <si>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</si>
  <si>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</si>
  <si>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</si>
  <si>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</si>
  <si>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</si>
  <si>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</si>
  <si>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</si>
  <si>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</si>
  <si>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</si>
  <si>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</si>
  <si>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</si>
  <si>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</si>
  <si>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</si>
  <si>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</si>
  <si>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</si>
  <si>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</si>
  <si>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</si>
  <si>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</si>
  <si>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</si>
  <si>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</si>
  <si>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</si>
  <si>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</si>
  <si>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</si>
  <si>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</si>
  <si>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</si>
  <si>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</si>
  <si>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</si>
  <si>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</si>
  <si>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</si>
  <si>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</si>
  <si>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</si>
  <si>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</si>
  <si>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</si>
  <si>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</si>
  <si>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</si>
  <si>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</si>
  <si>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</si>
  <si>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</si>
  <si>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</si>
  <si>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</si>
  <si>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</si>
  <si>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</si>
  <si>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</si>
  <si>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</si>
  <si>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</si>
  <si>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</si>
  <si>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</si>
  <si>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</si>
  <si>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</si>
  <si>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</si>
  <si>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</si>
  <si>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</si>
  <si>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</si>
  <si>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</si>
  <si>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</si>
  <si>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</si>
  <si>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</si>
  <si>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</si>
  <si>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</si>
  <si>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</si>
  <si>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</si>
  <si>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</si>
  <si>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</si>
  <si>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</si>
  <si>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</si>
  <si>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</si>
  <si>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</si>
  <si>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</si>
  <si>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</si>
  <si>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</si>
  <si>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</si>
  <si>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</si>
  <si>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</si>
  <si>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</si>
  <si>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</si>
  <si>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</si>
  <si>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</si>
  <si>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</si>
  <si>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</si>
  <si>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</si>
  <si>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</si>
  <si>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</si>
  <si>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</si>
  <si>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</si>
  <si>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</si>
  <si>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</si>
  <si>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</si>
  <si>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</si>
  <si>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</si>
  <si>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</si>
  <si>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</si>
  <si>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</si>
  <si>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</si>
  <si>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</si>
  <si>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</si>
  <si>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</si>
  <si>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</si>
  <si>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</si>
  <si>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</si>
  <si>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</si>
  <si>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</si>
  <si>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</si>
  <si>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</si>
  <si>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</si>
  <si>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</si>
  <si>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</si>
  <si>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</si>
  <si>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</si>
  <si>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</si>
  <si>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</si>
  <si>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</si>
  <si>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</si>
  <si>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</si>
  <si>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</si>
  <si>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</si>
  <si>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</si>
  <si>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</si>
  <si>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</si>
  <si>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</si>
  <si>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</si>
  <si>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</si>
  <si>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</si>
  <si>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</si>
  <si>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</si>
  <si>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</si>
  <si>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</si>
  <si>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</si>
  <si>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</si>
  <si>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</si>
  <si>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</si>
  <si>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</si>
  <si>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</si>
  <si>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</si>
  <si>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</si>
  <si>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</si>
  <si>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</si>
  <si>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</si>
  <si>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</si>
  <si>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</si>
  <si>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</si>
  <si>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</si>
  <si>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</si>
  <si>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</si>
  <si>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</si>
  <si>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</si>
  <si>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</si>
  <si>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</si>
  <si>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</si>
  <si>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</si>
  <si>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</si>
  <si>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</si>
  <si>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</si>
  <si>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</si>
  <si>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</si>
  <si>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</si>
  <si>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</si>
  <si>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</si>
  <si>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</si>
  <si>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</si>
  <si>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</si>
  <si>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</si>
  <si>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</si>
  <si>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</si>
  <si>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</si>
  <si>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</si>
  <si>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</si>
  <si>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</si>
  <si>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</si>
  <si>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</si>
  <si>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</si>
  <si>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</si>
  <si>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</si>
  <si>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</si>
  <si>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</si>
  <si>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</si>
  <si>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</si>
  <si>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</si>
  <si>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</si>
  <si>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</si>
  <si>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</si>
  <si>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</si>
  <si>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</si>
  <si>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</si>
  <si>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</si>
  <si>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</si>
  <si>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</si>
  <si>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</si>
  <si>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</si>
  <si>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</si>
  <si>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</si>
  <si>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</si>
  <si>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</si>
  <si>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</si>
  <si>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</si>
  <si>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</si>
  <si>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</si>
  <si>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</si>
  <si>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</si>
  <si>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</si>
  <si>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</si>
  <si>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</si>
  <si>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</si>
  <si>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</si>
  <si>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</si>
  <si>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</si>
  <si>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</si>
  <si>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</si>
  <si>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</si>
  <si>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</si>
  <si>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</si>
  <si>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</si>
  <si>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</si>
  <si>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</si>
  <si>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</si>
  <si>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</si>
  <si>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</si>
  <si>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</si>
  <si>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</si>
  <si>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</si>
  <si>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</si>
  <si>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</si>
  <si>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</si>
  <si>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</si>
  <si>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</si>
  <si>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</si>
  <si>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</si>
  <si>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</si>
  <si>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</si>
  <si>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</si>
  <si>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</si>
  <si>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</si>
  <si>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</si>
  <si>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</si>
  <si>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</si>
  <si>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</si>
  <si>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</si>
  <si>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</si>
  <si>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</si>
  <si>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</si>
  <si>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</si>
  <si>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</si>
  <si>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</si>
  <si>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</si>
  <si>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</si>
  <si>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</si>
  <si>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</si>
  <si>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</si>
  <si>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</si>
  <si>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</si>
  <si>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</si>
  <si>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</si>
  <si>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</si>
  <si>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</si>
  <si>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</si>
  <si>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</si>
  <si>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</si>
  <si>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</si>
  <si>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</si>
  <si>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</si>
  <si>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</si>
  <si>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</si>
  <si>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</si>
  <si>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</si>
  <si>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</si>
  <si>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</si>
  <si>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</si>
  <si>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</si>
  <si>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</si>
  <si>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</si>
  <si>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</si>
  <si>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</si>
  <si>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</si>
  <si>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</si>
  <si>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</si>
  <si>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</si>
  <si>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</si>
  <si>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</si>
  <si>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</si>
  <si>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</si>
  <si>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</si>
  <si>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</si>
  <si>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</si>
  <si>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</si>
  <si>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</si>
  <si>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</si>
  <si>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</si>
  <si>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</si>
  <si>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</si>
  <si>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</si>
  <si>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</si>
  <si>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</si>
  <si>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</si>
  <si>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</si>
  <si>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</si>
  <si>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</si>
  <si>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</si>
  <si>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</si>
  <si>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</si>
  <si>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</si>
  <si>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</si>
  <si>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</si>
  <si>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</si>
  <si>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</si>
  <si>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</si>
  <si>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</si>
  <si>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</si>
  <si>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</si>
  <si>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</si>
  <si>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</si>
  <si>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</si>
  <si>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</si>
  <si>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</si>
  <si>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</si>
  <si>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</si>
  <si>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</si>
  <si>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</si>
  <si>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</si>
  <si>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</si>
  <si>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</si>
  <si>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</si>
  <si>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</si>
  <si>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</si>
  <si>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</si>
  <si>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</si>
  <si>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</si>
  <si>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</si>
  <si>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</si>
  <si>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</si>
  <si>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</si>
  <si>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</si>
  <si>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</si>
  <si>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</si>
  <si>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</si>
  <si>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</si>
  <si>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</si>
  <si>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</si>
  <si>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</si>
  <si>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</si>
  <si>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</si>
  <si>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</si>
  <si>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</si>
  <si>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</si>
  <si>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</si>
  <si>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</si>
  <si>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</si>
  <si>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</si>
  <si>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</si>
  <si>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</si>
  <si>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</si>
  <si>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</si>
  <si>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</si>
  <si>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</si>
  <si>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</si>
  <si>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</si>
  <si>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</si>
  <si>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</si>
  <si>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</si>
  <si>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</si>
  <si>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</si>
  <si>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</si>
  <si>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</si>
  <si>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</si>
  <si>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</si>
  <si>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</si>
  <si>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</si>
  <si>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</si>
  <si>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</si>
  <si>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</si>
  <si>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</si>
  <si>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</si>
  <si>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</si>
  <si>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</si>
  <si>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</si>
  <si>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</si>
  <si>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</si>
  <si>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</si>
  <si>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</si>
  <si>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</si>
  <si>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</si>
  <si>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</si>
  <si>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</si>
  <si>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</si>
  <si>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</si>
  <si>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</si>
  <si>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</si>
  <si>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</si>
  <si>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</si>
  <si>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</si>
  <si>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</si>
  <si>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</si>
  <si>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</si>
  <si>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</si>
  <si>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</si>
  <si>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</si>
  <si>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</si>
  <si>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</si>
  <si>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</si>
  <si>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</si>
  <si>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</si>
  <si>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</si>
  <si>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</si>
  <si>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</si>
  <si>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</si>
  <si>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</si>
  <si>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</si>
  <si>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</si>
  <si>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</si>
  <si>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</si>
  <si>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</si>
  <si>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</si>
  <si>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</si>
  <si>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</si>
  <si>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</si>
  <si>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</si>
  <si>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</si>
  <si>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</si>
  <si>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</si>
  <si>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</si>
  <si>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</si>
  <si>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</si>
  <si>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</si>
  <si>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</si>
  <si>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</si>
  <si>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</si>
  <si>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</si>
  <si>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</si>
  <si>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</si>
  <si>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</si>
  <si>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</si>
  <si>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</si>
  <si>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</si>
  <si>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</si>
  <si>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</si>
  <si>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</si>
  <si>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</si>
  <si>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</si>
  <si>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</si>
  <si>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</si>
  <si>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</si>
  <si>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</si>
  <si>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</si>
  <si>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</si>
  <si>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</si>
  <si>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</si>
  <si>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</si>
  <si>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</si>
  <si>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</si>
  <si>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</si>
  <si>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</si>
  <si>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</si>
  <si>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</si>
  <si>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</si>
  <si>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</si>
  <si>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</si>
  <si>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</si>
  <si>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</si>
  <si>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</si>
  <si>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</si>
  <si>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</si>
  <si>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</si>
  <si>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</si>
  <si>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</si>
  <si>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</si>
  <si>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</si>
  <si>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</si>
  <si>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</si>
  <si>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</si>
  <si>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</si>
  <si>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</si>
  <si>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</si>
  <si>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</si>
  <si>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</si>
  <si>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</si>
  <si>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</si>
  <si>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</si>
  <si>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</si>
  <si>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</si>
  <si>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</si>
  <si>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</si>
  <si>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</si>
  <si>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</si>
  <si>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</si>
  <si>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</si>
  <si>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</si>
  <si>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</si>
  <si>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</si>
  <si>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</si>
  <si>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</si>
  <si>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</si>
  <si>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</si>
  <si>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</si>
  <si>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</si>
  <si>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</si>
  <si>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</si>
  <si>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</si>
  <si>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</si>
  <si>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</si>
  <si>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</si>
  <si>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</si>
  <si>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</si>
  <si>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</si>
  <si>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</si>
  <si>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</si>
  <si>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</si>
  <si>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</si>
  <si>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</si>
  <si>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</si>
  <si>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</si>
  <si>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</si>
  <si>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</si>
  <si>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</si>
  <si>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</si>
  <si>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</si>
  <si>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</si>
  <si>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</si>
  <si>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</si>
  <si>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</si>
  <si>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</si>
  <si>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</si>
  <si>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</si>
  <si>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</si>
  <si>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</si>
  <si>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</si>
  <si>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</si>
  <si>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</si>
  <si>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</si>
  <si>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</si>
  <si>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</si>
  <si>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</si>
  <si>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</si>
  <si>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</si>
  <si>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</si>
  <si>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</si>
  <si>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</si>
  <si>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</si>
  <si>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</si>
  <si>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</si>
  <si>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</si>
  <si>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</si>
  <si>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</si>
  <si>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</si>
  <si>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</si>
  <si>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</si>
  <si>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</si>
  <si>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</si>
  <si>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</si>
  <si>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</si>
  <si>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</si>
  <si>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</si>
  <si>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</si>
  <si>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</si>
  <si>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</si>
  <si>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</si>
  <si>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</si>
  <si>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</si>
  <si>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</si>
  <si>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</si>
  <si>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</si>
  <si>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</si>
  <si>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</si>
  <si>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</si>
  <si>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</si>
  <si>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</si>
  <si>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</si>
  <si>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</si>
  <si>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</si>
  <si>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</si>
  <si>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</si>
  <si>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</si>
  <si>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</si>
  <si>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</si>
  <si>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</si>
  <si>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</si>
  <si>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</si>
  <si>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</si>
  <si>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</si>
  <si>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</si>
  <si>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</si>
  <si>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</si>
  <si>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</si>
  <si>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</si>
  <si>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</si>
  <si>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</si>
  <si>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</si>
  <si>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</si>
  <si>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</si>
  <si>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</si>
  <si>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</si>
  <si>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</si>
  <si>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</si>
  <si>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</si>
  <si>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</si>
  <si>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</si>
  <si>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</si>
  <si>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</si>
  <si>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</si>
  <si>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</si>
  <si>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</si>
  <si>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</si>
  <si>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</si>
  <si>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</si>
  <si>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</si>
  <si>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</si>
  <si>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</si>
  <si>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</si>
  <si>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</si>
  <si>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</si>
  <si>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</si>
  <si>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</si>
  <si>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</si>
  <si>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</si>
  <si>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</si>
  <si>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</si>
  <si>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</si>
  <si>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</si>
  <si>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</si>
  <si>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</si>
  <si>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</si>
  <si>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</si>
  <si>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</si>
  <si>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</si>
  <si>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</si>
  <si>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</si>
  <si>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</si>
  <si>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</si>
  <si>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</si>
  <si>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</si>
  <si>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</si>
  <si>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</si>
  <si>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</si>
  <si>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</si>
  <si>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</si>
  <si>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</si>
  <si>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</si>
  <si>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</si>
  <si>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</si>
  <si>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</si>
  <si>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</si>
  <si>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</si>
  <si>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</si>
  <si>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</si>
  <si>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</si>
  <si>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</si>
  <si>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</si>
  <si>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</si>
  <si>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</si>
  <si>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</si>
  <si>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</si>
  <si>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</si>
  <si>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</si>
  <si>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</si>
  <si>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</si>
  <si>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</si>
  <si>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</si>
  <si>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</si>
  <si>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</si>
  <si>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</si>
  <si>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</si>
  <si>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</si>
  <si>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</si>
  <si>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</si>
  <si>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</si>
  <si>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</si>
  <si>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</si>
  <si>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</si>
  <si>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</si>
  <si>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</si>
  <si>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</si>
  <si>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</si>
  <si>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</si>
  <si>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</si>
  <si>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</si>
  <si>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</si>
  <si>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</si>
  <si>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</si>
  <si>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</si>
  <si>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</si>
  <si>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</si>
  <si>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</si>
  <si>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</si>
  <si>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</si>
  <si>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</si>
  <si>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</si>
  <si>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</si>
  <si>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</si>
  <si>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</si>
  <si>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</si>
  <si>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</si>
  <si>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</si>
  <si>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</si>
  <si>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</si>
  <si>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</si>
  <si>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</si>
  <si>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</si>
  <si>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</si>
  <si>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</si>
  <si>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</si>
  <si>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</si>
  <si>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</si>
  <si>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</si>
  <si>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</si>
  <si>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</si>
  <si>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</si>
  <si>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</si>
  <si>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</si>
  <si>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</si>
  <si>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</si>
  <si>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</si>
  <si>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</si>
  <si>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</si>
  <si>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</si>
  <si>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</si>
  <si>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</si>
  <si>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</si>
  <si>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</si>
  <si>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</si>
  <si>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</si>
  <si>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</si>
  <si>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</si>
  <si>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</si>
  <si>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</si>
  <si>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</si>
  <si>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</si>
  <si>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</si>
  <si>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</si>
  <si>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</si>
  <si>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</si>
  <si>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</si>
  <si>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</si>
  <si>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</si>
  <si>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</si>
  <si>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</si>
  <si>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</si>
  <si>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</si>
  <si>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</si>
  <si>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</si>
  <si>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</si>
  <si>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</si>
  <si>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</si>
  <si>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</si>
  <si>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</si>
  <si>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</si>
  <si>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</si>
  <si>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</si>
  <si>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</si>
  <si>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</si>
  <si>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</si>
  <si>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</si>
  <si>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</si>
  <si>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</si>
  <si>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</si>
  <si>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</si>
  <si>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</si>
  <si>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</si>
  <si>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</si>
  <si>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</si>
  <si>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</si>
  <si>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</si>
  <si>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</si>
  <si>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</si>
  <si>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</si>
  <si>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</si>
  <si>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</si>
  <si>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</si>
  <si>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</si>
  <si>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</si>
  <si>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</si>
  <si>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</si>
  <si>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</si>
  <si>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</si>
  <si>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</si>
  <si>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</si>
  <si>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</si>
  <si>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</si>
  <si>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</si>
  <si>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</si>
  <si>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</si>
  <si>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</si>
  <si>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</si>
  <si>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</si>
  <si>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</si>
  <si>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</si>
  <si>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</si>
  <si>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</si>
  <si>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</si>
  <si>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</si>
  <si>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</si>
  <si>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</si>
  <si>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</si>
  <si>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</si>
  <si>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</si>
  <si>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</si>
  <si>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</si>
  <si>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</si>
  <si>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</si>
  <si>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</si>
  <si>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</si>
  <si>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</si>
  <si>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</si>
  <si>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</si>
  <si>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</si>
  <si>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</si>
  <si>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</si>
  <si>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</si>
  <si>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</si>
  <si>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</si>
  <si>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</si>
  <si>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</si>
  <si>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</si>
  <si>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</si>
  <si>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</si>
  <si>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</si>
  <si>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</si>
  <si>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</si>
  <si>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</si>
  <si>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</si>
  <si>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</si>
  <si>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</si>
  <si>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</si>
  <si>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</si>
  <si>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</si>
  <si>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</si>
  <si>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</si>
  <si>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</si>
  <si>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</si>
  <si>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</si>
  <si>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</si>
  <si>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</si>
  <si>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</si>
  <si>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</si>
  <si>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</si>
  <si>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</si>
  <si>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</si>
  <si>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</si>
  <si>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</si>
  <si>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</si>
  <si>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</si>
  <si>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</si>
  <si>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</si>
  <si>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</si>
  <si>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</si>
  <si>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</si>
  <si>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</si>
  <si>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</si>
  <si>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</si>
  <si>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</si>
  <si>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</si>
  <si>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</si>
  <si>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</si>
  <si>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</si>
  <si>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</si>
  <si>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</si>
  <si>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</si>
  <si>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</si>
  <si>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</si>
  <si>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</si>
  <si>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</si>
  <si>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</si>
  <si>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</si>
  <si>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</si>
  <si>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</si>
  <si>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</si>
  <si>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</si>
  <si>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</si>
  <si>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</si>
  <si>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</si>
  <si>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</si>
  <si>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</si>
  <si>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</si>
  <si>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</si>
  <si>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</si>
  <si>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</si>
  <si>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</si>
  <si>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</si>
  <si>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</si>
  <si>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</si>
  <si>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</si>
  <si>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</si>
  <si>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</si>
  <si>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</si>
  <si>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</si>
  <si>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</si>
  <si>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</si>
  <si>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</si>
  <si>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</si>
  <si>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</si>
  <si>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</si>
  <si>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</si>
  <si>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</si>
  <si>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</si>
  <si>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</si>
  <si>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</si>
  <si>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</si>
  <si>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</si>
  <si>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</si>
  <si>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</si>
  <si>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</si>
  <si>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</si>
  <si>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</si>
  <si>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</si>
  <si>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</si>
  <si>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</si>
  <si>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</si>
  <si>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</si>
  <si>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</si>
  <si>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</si>
  <si>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</si>
  <si>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</si>
  <si>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</si>
  <si>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</si>
  <si>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</si>
  <si>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</si>
  <si>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</si>
  <si>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</si>
  <si>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</si>
  <si>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</si>
  <si>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</si>
  <si>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</si>
  <si>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</si>
  <si>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</si>
  <si>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</si>
  <si>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</si>
  <si>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</si>
  <si>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</si>
  <si>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</si>
  <si>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</si>
  <si>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</si>
  <si>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</si>
  <si>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</si>
  <si>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</si>
  <si>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</si>
  <si>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</si>
  <si>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</si>
  <si>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</si>
  <si>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</si>
  <si>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</si>
  <si>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</si>
  <si>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</si>
  <si>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</si>
  <si>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</si>
  <si>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</si>
  <si>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</si>
  <si>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</si>
  <si>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</si>
  <si>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</si>
  <si>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</si>
  <si>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</si>
  <si>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</si>
  <si>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</si>
  <si>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</si>
  <si>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</si>
  <si>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</si>
  <si>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</si>
  <si>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</si>
  <si>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</si>
  <si>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</si>
  <si>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</si>
  <si>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</si>
  <si>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</si>
  <si>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</si>
  <si>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</si>
  <si>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</si>
  <si>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</si>
  <si>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</si>
  <si>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</si>
  <si>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</si>
  <si>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</si>
  <si>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</si>
  <si>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</si>
  <si>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</si>
  <si>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</si>
  <si>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</si>
  <si>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</si>
  <si>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</si>
  <si>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</si>
  <si>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</si>
  <si>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</si>
  <si>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</si>
  <si>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</si>
  <si>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</si>
  <si>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</si>
  <si>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</si>
  <si>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</si>
  <si>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</si>
  <si>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</si>
  <si>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</si>
  <si>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</si>
  <si>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</si>
  <si>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</si>
  <si>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</si>
  <si>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</si>
  <si>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</si>
  <si>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</si>
  <si>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</si>
  <si>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</si>
  <si>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</si>
  <si>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</si>
  <si>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</si>
  <si>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</si>
  <si>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</si>
  <si>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</si>
  <si>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</si>
  <si>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</si>
  <si>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</si>
  <si>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</si>
  <si>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</si>
  <si>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</si>
  <si>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</si>
  <si>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</si>
  <si>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</si>
  <si>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</si>
  <si>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</si>
  <si>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</si>
  <si>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</si>
  <si>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</si>
  <si>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</si>
  <si>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</si>
  <si>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</si>
  <si>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</si>
  <si>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</si>
  <si>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</si>
  <si>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</si>
  <si>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</si>
  <si>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</si>
  <si>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</si>
  <si>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</si>
  <si>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</si>
  <si>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</si>
  <si>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</si>
  <si>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</si>
  <si>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</si>
  <si>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</si>
  <si>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</si>
  <si>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</si>
  <si>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</si>
  <si>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</si>
  <si>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</si>
  <si>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</si>
  <si>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</si>
  <si>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</si>
  <si>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</si>
  <si>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</si>
  <si>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</si>
  <si>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</si>
  <si>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</si>
  <si>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</si>
  <si>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</si>
  <si>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</si>
  <si>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</si>
  <si>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</si>
  <si>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</si>
  <si>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</si>
  <si>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</si>
  <si>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</si>
  <si>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</si>
  <si>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</si>
  <si>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</si>
  <si>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</si>
  <si>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</si>
  <si>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</si>
  <si>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</si>
  <si>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</si>
  <si>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</si>
  <si>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</si>
  <si>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</si>
  <si>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</si>
  <si>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</si>
  <si>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</si>
  <si>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</si>
  <si>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</si>
  <si>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</si>
  <si>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</si>
  <si>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</si>
  <si>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</si>
  <si>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</si>
  <si>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</si>
  <si>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</si>
  <si>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</si>
  <si>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</si>
  <si>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</si>
  <si>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</si>
  <si>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</si>
  <si>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</si>
  <si>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</si>
  <si>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</si>
  <si>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</si>
  <si>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</si>
  <si>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</si>
  <si>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</si>
  <si>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</si>
  <si>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</si>
  <si>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</si>
  <si>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</si>
  <si>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</si>
  <si>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</si>
  <si>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</si>
  <si>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</si>
  <si>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</si>
  <si>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</si>
  <si>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</si>
  <si>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</si>
  <si>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</si>
  <si>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</si>
  <si>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</si>
  <si>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</si>
  <si>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</si>
  <si>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</si>
  <si>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</si>
  <si>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</si>
  <si>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</si>
  <si>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</si>
  <si>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</si>
  <si>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</si>
  <si>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</si>
  <si>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</si>
  <si>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</si>
  <si>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</si>
  <si>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</si>
  <si>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</si>
  <si>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</si>
  <si>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</si>
  <si>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</si>
  <si>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</si>
  <si>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</si>
  <si>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</si>
  <si>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</si>
  <si>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</si>
  <si>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</si>
  <si>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</si>
  <si>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</si>
  <si>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</si>
  <si>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</si>
  <si>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</si>
  <si>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</si>
  <si>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</si>
  <si>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</si>
  <si>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</si>
  <si>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</si>
  <si>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</si>
  <si>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</si>
  <si>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</si>
  <si>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</si>
  <si>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</si>
  <si>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</si>
  <si>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</si>
  <si>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</si>
  <si>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</si>
  <si>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</si>
  <si>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</si>
  <si>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</si>
  <si>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</si>
  <si>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</si>
  <si>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</si>
  <si>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</si>
  <si>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</si>
  <si>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</si>
  <si>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</si>
  <si>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</si>
  <si>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</si>
  <si>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</si>
  <si>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</si>
  <si>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</si>
  <si>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</si>
  <si>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</si>
  <si>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</si>
  <si>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</si>
  <si>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</si>
  <si>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</si>
  <si>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</si>
  <si>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</si>
  <si>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</si>
  <si>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</si>
  <si>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</si>
  <si>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</si>
  <si>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</si>
  <si>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</si>
  <si>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</si>
  <si>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</si>
  <si>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</si>
  <si>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</si>
  <si>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</si>
  <si>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</si>
  <si>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</si>
  <si>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</si>
  <si>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</si>
  <si>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</si>
  <si>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</si>
  <si>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</si>
  <si>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</si>
  <si>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</si>
  <si>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</si>
  <si>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</si>
  <si>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</si>
  <si>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</si>
  <si>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</si>
  <si>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</si>
  <si>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</si>
  <si>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</si>
  <si>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</si>
  <si>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</si>
  <si>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</si>
  <si>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</si>
  <si>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</si>
  <si>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</si>
  <si>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</si>
  <si>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</si>
  <si>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</si>
  <si>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</si>
  <si>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</si>
  <si>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</si>
  <si>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</si>
  <si>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</si>
  <si>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</si>
  <si>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</si>
  <si>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</si>
  <si>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</si>
  <si>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</si>
  <si>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</si>
  <si>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</si>
  <si>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</si>
  <si>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</si>
  <si>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</si>
  <si>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</si>
  <si>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</si>
  <si>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</si>
  <si>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</si>
  <si>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</si>
  <si>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</si>
  <si>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</si>
  <si>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</si>
  <si>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</si>
  <si>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</si>
  <si>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</si>
  <si>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</si>
  <si>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</si>
  <si>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</si>
  <si>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</si>
  <si>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</si>
  <si>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</si>
  <si>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</si>
  <si>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</si>
  <si>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</si>
  <si>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</si>
  <si>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</si>
  <si>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</si>
  <si>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</si>
  <si>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</si>
  <si>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</si>
  <si>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</si>
  <si>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</si>
  <si>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</si>
  <si>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</si>
  <si>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</si>
  <si>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</si>
  <si>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</si>
  <si>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</si>
  <si>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</si>
  <si>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</si>
  <si>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</si>
  <si>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</si>
  <si>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</si>
  <si>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</si>
  <si>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</si>
  <si>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</si>
  <si>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</si>
  <si>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</si>
  <si>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</si>
  <si>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</si>
  <si>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</si>
  <si>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</si>
  <si>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</si>
  <si>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</si>
  <si>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</si>
  <si>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</si>
  <si>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</si>
  <si>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</si>
  <si>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</si>
  <si>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</si>
  <si>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</si>
  <si>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</si>
  <si>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</si>
  <si>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</si>
  <si>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</si>
  <si>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</si>
  <si>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</si>
  <si>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</si>
  <si>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</si>
  <si>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</si>
  <si>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</si>
  <si>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</si>
  <si>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</si>
  <si>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</si>
  <si>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</si>
  <si>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</si>
  <si>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</si>
  <si>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</si>
  <si>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</si>
  <si>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</si>
  <si>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</si>
  <si>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</si>
  <si>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</si>
  <si>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</si>
  <si>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</si>
  <si>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</si>
  <si>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</si>
  <si>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</si>
  <si>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</si>
  <si>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</si>
  <si>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</si>
  <si>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</si>
  <si>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</si>
  <si>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</si>
  <si>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</si>
  <si>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</si>
  <si>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</si>
  <si>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</si>
  <si>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</si>
  <si>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</si>
  <si>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</si>
  <si>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</si>
  <si>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</si>
  <si>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</si>
  <si>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</si>
  <si>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</si>
  <si>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</si>
  <si>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</si>
  <si>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</si>
  <si>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</si>
  <si>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</si>
  <si>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</si>
  <si>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</si>
  <si>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</si>
  <si>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</si>
  <si>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</si>
  <si>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</si>
  <si>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</si>
  <si>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</si>
  <si>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</si>
  <si>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</si>
  <si>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</si>
  <si>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</si>
  <si>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</si>
  <si>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</si>
  <si>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</si>
  <si>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</si>
  <si>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</si>
  <si>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</si>
  <si>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</si>
  <si>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</si>
  <si>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</si>
  <si>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</si>
  <si>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</si>
  <si>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</si>
  <si>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</si>
  <si>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</si>
  <si>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</si>
  <si>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</si>
  <si>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</si>
  <si>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</si>
  <si>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</si>
  <si>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</si>
  <si>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</si>
  <si>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</si>
  <si>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</si>
  <si>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</si>
  <si>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</si>
  <si>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</si>
  <si>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</si>
  <si>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</si>
  <si>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</si>
  <si>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</si>
  <si>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</si>
  <si>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</si>
  <si>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</si>
  <si>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</si>
  <si>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</si>
  <si>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</si>
  <si>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</si>
  <si>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</si>
  <si>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</si>
  <si>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</si>
  <si>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</si>
  <si>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</si>
  <si>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</si>
  <si>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</si>
  <si>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</si>
  <si>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</si>
  <si>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</si>
  <si>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</si>
  <si>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</si>
  <si>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</si>
  <si>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</si>
  <si>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</si>
  <si>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</si>
  <si>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</si>
  <si>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</si>
  <si>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</si>
  <si>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</si>
  <si>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</si>
  <si>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</si>
  <si>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</si>
  <si>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</si>
  <si>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</si>
  <si>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</si>
  <si>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</si>
  <si>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</si>
  <si>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</si>
  <si>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</si>
  <si>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</si>
  <si>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</si>
  <si>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</si>
  <si>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</si>
  <si>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</si>
  <si>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</si>
  <si>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</si>
  <si>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</si>
  <si>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</si>
  <si>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</si>
  <si>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</si>
  <si>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</si>
  <si>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</si>
  <si>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</si>
  <si>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</si>
  <si>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</si>
  <si>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</si>
  <si>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</si>
  <si>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</si>
  <si>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</si>
  <si>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</si>
  <si>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</si>
  <si>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</si>
  <si>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</si>
  <si>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</si>
  <si>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</si>
  <si>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</si>
  <si>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</si>
  <si>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</si>
  <si>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</si>
  <si>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</si>
  <si>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</si>
  <si>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</si>
  <si>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</si>
  <si>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</si>
  <si>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</si>
  <si>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</si>
  <si>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</si>
  <si>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</si>
  <si>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</si>
  <si>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</si>
  <si>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</si>
  <si>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</si>
  <si>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</si>
  <si>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</si>
  <si>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</si>
  <si>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</si>
  <si>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</si>
  <si>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</si>
  <si>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</si>
  <si>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</si>
  <si>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</si>
  <si>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</si>
  <si>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</si>
  <si>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</si>
  <si>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</si>
  <si>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</si>
  <si>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</si>
  <si>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</si>
  <si>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</si>
  <si>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</si>
  <si>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</si>
  <si>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</si>
  <si>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</si>
  <si>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</si>
  <si>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</si>
  <si>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</si>
  <si>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</si>
  <si>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</si>
  <si>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</si>
  <si>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</si>
  <si>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</si>
  <si>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</si>
  <si>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</si>
  <si>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</si>
  <si>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</si>
  <si>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</si>
  <si>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</si>
  <si>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</si>
  <si>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</si>
  <si>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</si>
  <si>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</si>
  <si>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</si>
  <si>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</si>
  <si>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</si>
  <si>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</si>
  <si>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</si>
  <si>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</si>
  <si>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</si>
  <si>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</si>
  <si>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</si>
  <si>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</si>
  <si>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</si>
  <si>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</si>
  <si>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</si>
  <si>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</si>
  <si>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</si>
  <si>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</si>
  <si>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</si>
  <si>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</si>
  <si>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</si>
  <si>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</si>
  <si>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</si>
  <si>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</si>
  <si>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</si>
  <si>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</si>
  <si>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</si>
  <si>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</si>
  <si>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</si>
  <si>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</si>
  <si>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</si>
  <si>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</si>
  <si>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</si>
  <si>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</si>
  <si>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</si>
  <si>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</si>
  <si>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</si>
  <si>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</si>
  <si>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</si>
  <si>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</si>
  <si>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</si>
  <si>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</si>
  <si>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</si>
  <si>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</si>
  <si>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</si>
  <si>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</si>
  <si>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</si>
  <si>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</si>
  <si>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</si>
  <si>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</si>
  <si>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</si>
  <si>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</si>
  <si>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</si>
  <si>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</si>
  <si>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</si>
  <si>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</si>
  <si>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</si>
  <si>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</si>
  <si>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</si>
  <si>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</si>
  <si>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</si>
  <si>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</si>
  <si>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</si>
  <si>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</si>
  <si>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</si>
  <si>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</si>
  <si>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</si>
  <si>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</si>
  <si>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</si>
  <si>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</si>
  <si>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</si>
  <si>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</si>
  <si>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</si>
  <si>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</si>
  <si>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</si>
  <si>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</si>
  <si>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</si>
  <si>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</si>
  <si>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</si>
  <si>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</si>
  <si>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</si>
  <si>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</si>
  <si>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</si>
  <si>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</si>
  <si>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</si>
  <si>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</si>
  <si>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</si>
  <si>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</si>
  <si>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</si>
  <si>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</si>
  <si>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</si>
  <si>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</si>
  <si>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</si>
  <si>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</si>
  <si>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</si>
  <si>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</si>
  <si>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</si>
  <si>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</si>
  <si>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</si>
  <si>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</si>
  <si>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</si>
  <si>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</si>
  <si>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</si>
  <si>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</si>
  <si>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</si>
  <si>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</si>
  <si>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</si>
  <si>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</si>
  <si>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</si>
  <si>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</si>
  <si>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</si>
  <si>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</si>
  <si>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</si>
  <si>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</si>
  <si>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</si>
  <si>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</si>
  <si>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</si>
  <si>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</si>
  <si>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</si>
  <si>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</si>
  <si>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</si>
  <si>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</si>
  <si>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</si>
  <si>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</si>
  <si>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</si>
  <si>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</si>
  <si>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</si>
  <si>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</si>
  <si>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</si>
  <si>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</si>
  <si>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</si>
  <si>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</si>
  <si>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</si>
  <si>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</si>
  <si>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</si>
  <si>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</si>
  <si>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</si>
  <si>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</si>
  <si>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</si>
  <si>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</si>
  <si>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</si>
  <si>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</si>
  <si>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</si>
  <si>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</si>
  <si>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</si>
  <si>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</si>
  <si>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</si>
  <si>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</si>
  <si>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</si>
  <si>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</si>
  <si>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</si>
  <si>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</si>
  <si>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</si>
  <si>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</si>
  <si>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</si>
  <si>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</si>
  <si>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</si>
  <si>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</si>
  <si>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</si>
  <si>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</si>
  <si>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</si>
  <si>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</si>
  <si>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</si>
  <si>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</si>
  <si>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</si>
  <si>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</si>
  <si>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</si>
  <si>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</si>
  <si>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</si>
  <si>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</si>
  <si>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</si>
  <si>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</si>
  <si>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</si>
  <si>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</si>
  <si>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</si>
  <si>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</si>
  <si>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</si>
  <si>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</si>
  <si>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</si>
  <si>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</si>
  <si>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</si>
  <si>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</si>
  <si>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</si>
  <si>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</si>
  <si>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</si>
  <si>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</si>
  <si>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</si>
  <si>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</si>
  <si>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</si>
  <si>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</si>
  <si>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</si>
  <si>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</si>
  <si>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</si>
  <si>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</si>
  <si>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</si>
  <si>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</si>
  <si>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</si>
  <si>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</si>
  <si>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</si>
  <si>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</si>
  <si>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</si>
  <si>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</si>
  <si>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</si>
  <si>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</si>
  <si>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</si>
  <si>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</si>
  <si>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</si>
  <si>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</si>
  <si>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</si>
  <si>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</si>
  <si>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</si>
  <si>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</si>
  <si>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</si>
  <si>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</si>
  <si>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</si>
  <si>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</si>
  <si>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</si>
  <si>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</si>
  <si>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</si>
  <si>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</si>
  <si>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</si>
  <si>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</si>
  <si>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</si>
  <si>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</si>
  <si>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</si>
  <si>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</si>
  <si>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</si>
  <si>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</si>
  <si>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</si>
  <si>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</si>
  <si>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</si>
  <si>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</si>
  <si>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</si>
  <si>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</si>
  <si>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</si>
  <si>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</si>
  <si>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</si>
  <si>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</si>
  <si>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</si>
  <si>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</si>
  <si>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</si>
  <si>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</si>
  <si>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</si>
  <si>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</si>
  <si>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</si>
  <si>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</si>
  <si>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</si>
  <si>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</si>
  <si>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</si>
  <si>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</si>
  <si>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</si>
  <si>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</si>
  <si>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</si>
  <si>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</si>
  <si>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</si>
  <si>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</si>
  <si>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</si>
  <si>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</si>
  <si>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</si>
  <si>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</si>
  <si>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</si>
  <si>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</si>
  <si>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</si>
  <si>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</si>
  <si>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</si>
  <si>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</si>
  <si>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</si>
  <si>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</si>
  <si>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</si>
  <si>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</si>
  <si>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</si>
  <si>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</si>
  <si>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</si>
  <si>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</si>
  <si>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</si>
  <si>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</si>
  <si>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</si>
  <si>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</si>
  <si>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</si>
  <si>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</si>
  <si>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</si>
  <si>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</si>
  <si>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</si>
  <si>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</si>
  <si>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</si>
  <si>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</si>
  <si>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</si>
  <si>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</si>
  <si>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</si>
  <si>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</si>
  <si>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</si>
  <si>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</si>
  <si>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</si>
  <si>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</si>
  <si>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</si>
  <si>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</si>
  <si>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</si>
  <si>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</si>
  <si>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</si>
  <si>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</si>
  <si>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</si>
  <si>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</si>
  <si>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</si>
  <si>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</si>
  <si>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</si>
  <si>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</si>
  <si>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</si>
  <si>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</si>
  <si>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</si>
  <si>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</si>
  <si>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</si>
  <si>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</si>
  <si>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</si>
  <si>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</si>
  <si>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</si>
  <si>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</si>
  <si>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</si>
  <si>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</si>
  <si>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</si>
  <si>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</si>
  <si>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</si>
  <si>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</si>
  <si>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</si>
  <si>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</si>
  <si>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</si>
  <si>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</si>
  <si>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</si>
  <si>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</si>
  <si>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</si>
  <si>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</si>
  <si>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</si>
  <si>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</si>
  <si>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</si>
  <si>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</si>
  <si>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</si>
  <si>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</si>
  <si>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</si>
  <si>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</si>
  <si>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</si>
  <si>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</si>
  <si>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</si>
  <si>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</si>
  <si>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</si>
  <si>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</si>
  <si>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</si>
  <si>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</si>
  <si>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</si>
  <si>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</si>
  <si>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</si>
  <si>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</si>
  <si>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</si>
  <si>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</si>
  <si>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</si>
  <si>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</si>
  <si>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</si>
  <si>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</si>
  <si>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</si>
  <si>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</si>
  <si>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</si>
  <si>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</si>
  <si>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</si>
  <si>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</si>
  <si>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</si>
  <si>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</si>
  <si>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</si>
  <si>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</si>
  <si>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</si>
  <si>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</si>
  <si>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</si>
  <si>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</si>
  <si>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</si>
  <si>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</si>
  <si>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</si>
  <si>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</si>
  <si>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</si>
  <si>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</si>
  <si>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</si>
  <si>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</si>
  <si>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</si>
  <si>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</si>
  <si>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</si>
  <si>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</si>
  <si>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</si>
  <si>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</si>
  <si>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</si>
  <si>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</si>
  <si>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</si>
  <si>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</si>
  <si>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</si>
  <si>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</si>
  <si>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</si>
  <si>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</si>
  <si>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</si>
  <si>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</si>
  <si>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</si>
  <si>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</si>
  <si>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</si>
  <si>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</si>
  <si>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</si>
  <si>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</si>
  <si>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</si>
  <si>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</si>
  <si>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</si>
  <si>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</si>
  <si>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</si>
  <si>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</si>
  <si>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</si>
  <si>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</si>
  <si>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</si>
  <si>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</si>
  <si>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</si>
  <si>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</si>
  <si>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</si>
  <si>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</si>
  <si>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</si>
  <si>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</si>
  <si>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</si>
  <si>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</si>
  <si>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</si>
  <si>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</si>
  <si>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</si>
  <si>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</si>
  <si>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</si>
  <si>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</si>
  <si>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</si>
  <si>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</si>
  <si>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</si>
  <si>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</si>
  <si>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</si>
  <si>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</si>
  <si>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</si>
  <si>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</si>
  <si>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</si>
  <si>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</si>
  <si>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</si>
  <si>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</si>
  <si>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</si>
  <si>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</si>
  <si>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</si>
  <si>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</si>
  <si>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</si>
  <si>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</si>
  <si>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</si>
  <si>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</si>
  <si>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</si>
  <si>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</si>
  <si>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</si>
  <si>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</si>
  <si>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</si>
  <si>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</si>
  <si>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</si>
  <si>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</si>
  <si>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</si>
  <si>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</si>
  <si>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</si>
  <si>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</si>
  <si>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</si>
  <si>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</si>
  <si>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</si>
  <si>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</si>
  <si>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</si>
  <si>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</si>
  <si>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</si>
  <si>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</si>
  <si>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</si>
  <si>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</si>
  <si>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</si>
  <si>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</si>
  <si>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</si>
  <si>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</si>
  <si>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</si>
  <si>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</si>
  <si>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</si>
  <si>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</si>
  <si>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</si>
  <si>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</si>
  <si>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</si>
  <si>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</si>
  <si>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</si>
  <si>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</si>
  <si>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</si>
  <si>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</si>
  <si>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</si>
  <si>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</si>
  <si>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</si>
  <si>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</si>
  <si>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</si>
  <si>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</si>
  <si>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</si>
  <si>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</si>
  <si>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</si>
  <si>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</si>
  <si>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</si>
  <si>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</si>
  <si>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</si>
  <si>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</si>
  <si>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</si>
  <si>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</si>
  <si>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</si>
  <si>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</si>
  <si>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</si>
  <si>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</si>
  <si>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</si>
  <si>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</si>
  <si>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</si>
  <si>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</si>
  <si>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</si>
  <si>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</si>
  <si>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</si>
  <si>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</si>
  <si>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</si>
  <si>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</si>
  <si>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</si>
  <si>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</si>
  <si>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</si>
  <si>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</si>
  <si>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</si>
  <si>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</si>
  <si>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</si>
  <si>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</si>
  <si>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</si>
  <si>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</si>
  <si>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</si>
  <si>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</si>
  <si>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</si>
  <si>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</si>
  <si>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</si>
  <si>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</si>
  <si>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</si>
  <si>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</si>
  <si>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</si>
  <si>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</si>
  <si>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</si>
  <si>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</si>
  <si>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</si>
  <si>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</si>
  <si>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</si>
  <si>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</si>
  <si>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</si>
  <si>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</si>
  <si>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</si>
  <si>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</si>
  <si>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</si>
  <si>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</si>
  <si>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</si>
  <si>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</si>
  <si>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</si>
  <si>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</si>
  <si>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</si>
  <si>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</si>
  <si>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</si>
  <si>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</si>
  <si>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</si>
  <si>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</si>
  <si>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</si>
  <si>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</si>
  <si>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</si>
  <si>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</si>
  <si>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</si>
  <si>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</si>
  <si>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</si>
  <si>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</si>
  <si>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</si>
  <si>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</si>
  <si>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</si>
  <si>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</si>
  <si>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</si>
  <si>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</si>
  <si>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</si>
  <si>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</si>
  <si>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</si>
  <si>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</si>
  <si>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</si>
  <si>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</si>
  <si>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</si>
  <si>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</si>
  <si>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</si>
  <si>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</si>
  <si>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</si>
  <si>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</si>
  <si>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</si>
  <si>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</si>
  <si>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</si>
  <si>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</si>
  <si>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</si>
  <si>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</si>
  <si>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</si>
  <si>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</si>
  <si>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</si>
  <si>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</si>
  <si>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</si>
  <si>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</si>
  <si>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</si>
  <si>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</si>
  <si>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</si>
  <si>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</si>
  <si>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</si>
  <si>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</si>
  <si>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</si>
  <si>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</si>
  <si>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</si>
  <si>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</si>
  <si>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</si>
  <si>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</si>
  <si>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</si>
  <si>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</si>
  <si>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</si>
  <si>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</si>
  <si>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</si>
  <si>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</si>
  <si>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</si>
  <si>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</si>
  <si>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</si>
  <si>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</si>
  <si>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</si>
  <si>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</si>
  <si>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</si>
  <si>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</si>
  <si>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</si>
  <si>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</si>
  <si>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</si>
  <si>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</si>
  <si>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</si>
  <si>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</si>
  <si>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</si>
  <si>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</si>
  <si>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</si>
  <si>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</si>
  <si>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</si>
  <si>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</si>
  <si>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</si>
  <si>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</si>
  <si>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</si>
  <si>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</si>
  <si>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</si>
  <si>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</si>
  <si>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</si>
  <si>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</si>
  <si>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</si>
  <si>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</si>
  <si>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</si>
  <si>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</si>
  <si>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</si>
  <si>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</si>
  <si>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</si>
  <si>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</si>
  <si>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</si>
  <si>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</si>
  <si>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</si>
  <si>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</si>
  <si>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</si>
  <si>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</si>
  <si>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</si>
  <si>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</si>
  <si>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</si>
  <si>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</si>
  <si>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</si>
  <si>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</si>
  <si>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</si>
  <si>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</si>
  <si>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</si>
  <si>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</si>
  <si>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</si>
  <si>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</si>
  <si>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</si>
  <si>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</si>
  <si>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</si>
  <si>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</si>
  <si>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</si>
  <si>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</si>
  <si>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</si>
  <si>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</si>
  <si>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</si>
  <si>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</si>
  <si>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</si>
  <si>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</si>
  <si>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</si>
  <si>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</si>
  <si>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</si>
  <si>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</si>
  <si>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</si>
  <si>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</si>
  <si>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</si>
  <si>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</si>
  <si>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</si>
  <si>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</si>
  <si>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</si>
  <si>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</si>
  <si>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</si>
  <si>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</si>
  <si>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</si>
  <si>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</si>
  <si>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</si>
  <si>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</si>
  <si>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</si>
  <si>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</si>
  <si>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</si>
  <si>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</si>
  <si>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</si>
  <si>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</si>
  <si>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</si>
  <si>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</si>
  <si>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</si>
  <si>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</si>
  <si>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</si>
  <si>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</si>
  <si>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</si>
  <si>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</si>
  <si>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</si>
  <si>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</si>
  <si>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</si>
  <si>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</si>
  <si>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</si>
  <si>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</si>
  <si>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</si>
  <si>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</si>
  <si>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</si>
  <si>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</si>
  <si>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</si>
  <si>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</si>
  <si>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</si>
  <si>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</si>
  <si>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</si>
  <si>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</si>
  <si>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</si>
  <si>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</si>
  <si>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</si>
  <si>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</si>
  <si>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</si>
  <si>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</si>
  <si>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</si>
  <si>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</si>
  <si>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</si>
  <si>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</si>
  <si>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</si>
  <si>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</si>
  <si>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</si>
  <si>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</si>
  <si>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</si>
  <si>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</si>
  <si>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</si>
  <si>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</si>
  <si>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</si>
  <si>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</si>
  <si>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</si>
  <si>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</si>
  <si>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</si>
  <si>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</si>
  <si>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</si>
  <si>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</si>
  <si>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</si>
  <si>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</si>
  <si>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</si>
  <si>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</si>
  <si>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</si>
  <si>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</si>
  <si>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</si>
  <si>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</si>
  <si>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</si>
  <si>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</si>
  <si>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</si>
  <si>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</si>
  <si>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</si>
  <si>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</si>
  <si>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</si>
  <si>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</si>
  <si>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</si>
  <si>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</si>
  <si>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</si>
  <si>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</si>
  <si>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</si>
  <si>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</si>
  <si>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</si>
  <si>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</si>
  <si>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</si>
  <si>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</si>
  <si>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</si>
  <si>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</si>
  <si>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</si>
  <si>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</si>
  <si>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</si>
  <si>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</si>
  <si>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</si>
  <si>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</si>
  <si>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</si>
  <si>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</si>
  <si>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</si>
  <si>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</si>
  <si>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</si>
  <si>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</si>
  <si>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</si>
  <si>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</si>
  <si>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</si>
  <si>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</si>
  <si>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</si>
  <si>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</si>
  <si>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</si>
  <si>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</si>
  <si>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</si>
  <si>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</si>
  <si>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</si>
  <si>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</si>
  <si>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</si>
  <si>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</si>
  <si>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</si>
  <si>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</si>
  <si>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</si>
  <si>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</si>
  <si>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</si>
  <si>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</si>
  <si>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</si>
  <si>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</si>
  <si>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</si>
  <si>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</si>
  <si>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</si>
  <si>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</si>
  <si>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</si>
  <si>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</si>
  <si>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</si>
  <si>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</si>
  <si>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</si>
  <si>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</si>
  <si>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</si>
  <si>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</si>
  <si>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</si>
  <si>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</si>
  <si>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</si>
  <si>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</si>
  <si>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</si>
  <si>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</si>
  <si>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</si>
  <si>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</si>
  <si>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</si>
  <si>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</si>
  <si>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</si>
  <si>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</si>
  <si>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</si>
  <si>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</si>
  <si>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</si>
  <si>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</si>
  <si>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</si>
  <si>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</si>
  <si>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</si>
  <si>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</si>
  <si>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</si>
  <si>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</si>
  <si>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</si>
  <si>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</si>
  <si>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</si>
  <si>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</si>
  <si>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</si>
  <si>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</si>
  <si>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</si>
  <si>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</si>
  <si>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</si>
  <si>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</si>
  <si>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</si>
  <si>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</si>
  <si>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</si>
  <si>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</si>
  <si>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</si>
  <si>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</si>
  <si>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</si>
  <si>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</si>
  <si>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</si>
  <si>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</si>
  <si>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</si>
  <si>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</si>
  <si>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</si>
  <si>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</si>
  <si>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</si>
  <si>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</si>
  <si>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</si>
  <si>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</si>
  <si>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</si>
  <si>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</si>
  <si>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</si>
  <si>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</si>
  <si>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</si>
  <si>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</si>
  <si>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</si>
  <si>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</si>
  <si>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</si>
  <si>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</si>
  <si>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</si>
  <si>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</si>
  <si>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</si>
  <si>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</si>
  <si>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</si>
  <si>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</si>
  <si>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</si>
  <si>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</si>
  <si>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</si>
  <si>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</si>
  <si>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</si>
  <si>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</si>
  <si>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</si>
  <si>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</si>
  <si>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</si>
  <si>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</si>
  <si>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</si>
  <si>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</si>
  <si>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</si>
  <si>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</si>
  <si>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</si>
  <si>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</si>
  <si>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</si>
  <si>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</si>
  <si>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</si>
  <si>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</si>
  <si>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</si>
  <si>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</si>
  <si>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</si>
  <si>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</si>
  <si>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</si>
  <si>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</si>
  <si>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</si>
  <si>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</si>
  <si>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</si>
  <si>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</si>
  <si>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</si>
  <si>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</si>
  <si>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</si>
  <si>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</si>
  <si>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</si>
  <si>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</si>
  <si>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</si>
  <si>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</si>
  <si>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</si>
  <si>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</si>
  <si>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</si>
  <si>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</si>
  <si>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</si>
  <si>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</si>
  <si>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</si>
  <si>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</si>
  <si>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</si>
  <si>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</si>
  <si>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</si>
  <si>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</si>
  <si>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</si>
  <si>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</si>
  <si>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</si>
  <si>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</si>
  <si>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</si>
  <si>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</si>
  <si>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</si>
  <si>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</si>
  <si>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</si>
  <si>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</si>
  <si>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</si>
  <si>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</si>
  <si>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</si>
  <si>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</si>
  <si>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</si>
  <si>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</si>
  <si>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</si>
  <si>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</si>
  <si>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</si>
  <si>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</si>
  <si>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</si>
  <si>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</si>
  <si>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</si>
  <si>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</si>
  <si>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</si>
  <si>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</si>
  <si>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</si>
  <si>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</si>
  <si>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</si>
  <si>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</si>
  <si>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</si>
  <si>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</si>
  <si>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</si>
  <si>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</si>
  <si>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</si>
  <si>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</si>
  <si>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</si>
  <si>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</si>
  <si>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</si>
  <si>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</si>
  <si>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</si>
  <si>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</si>
  <si>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</si>
  <si>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</si>
  <si>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</si>
  <si>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</si>
  <si>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</si>
  <si>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</si>
  <si>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</si>
  <si>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</si>
  <si>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</si>
  <si>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</si>
  <si>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</si>
  <si>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</si>
  <si>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</si>
  <si>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</si>
  <si>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</si>
  <si>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</si>
  <si>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</si>
  <si>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</si>
  <si>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</si>
  <si>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</si>
  <si>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</si>
  <si>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</si>
  <si>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</si>
  <si>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</si>
  <si>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</si>
  <si>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</si>
  <si>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</si>
  <si>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</si>
  <si>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</si>
  <si>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</si>
  <si>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</si>
  <si>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</si>
  <si>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</si>
  <si>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</si>
  <si>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</si>
  <si>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</si>
  <si>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</si>
  <si>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</si>
  <si>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</si>
  <si>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</si>
  <si>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</si>
  <si>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</si>
  <si>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</si>
  <si>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</si>
  <si>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</si>
  <si>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</si>
  <si>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</si>
  <si>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</si>
  <si>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</si>
  <si>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</si>
  <si>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</si>
  <si>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</si>
  <si>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</si>
  <si>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</si>
  <si>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</si>
  <si>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</si>
  <si>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</si>
  <si>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</si>
  <si>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</si>
  <si>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</si>
  <si>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</si>
  <si>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</si>
  <si>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</si>
  <si>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</si>
  <si>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</si>
  <si>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</si>
  <si>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</si>
  <si>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</si>
  <si>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</si>
  <si>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</si>
  <si>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</si>
  <si>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</si>
  <si>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</si>
  <si>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</si>
  <si>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</si>
  <si>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</si>
  <si>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</si>
  <si>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</si>
  <si>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</si>
  <si>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</si>
  <si>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</si>
  <si>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</si>
  <si>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</si>
  <si>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</si>
  <si>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</si>
  <si>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</si>
  <si>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</si>
  <si>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</si>
  <si>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</si>
  <si>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</si>
  <si>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</si>
  <si>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</si>
  <si>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</si>
  <si>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</si>
  <si>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</si>
  <si>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</si>
  <si>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</si>
  <si>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</si>
  <si>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</si>
  <si>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</si>
  <si>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</si>
  <si>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</si>
  <si>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</si>
  <si>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</si>
  <si>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</si>
  <si>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</si>
  <si>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</si>
  <si>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</si>
  <si>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</si>
  <si>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</si>
  <si>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</si>
  <si>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</si>
  <si>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</si>
  <si>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</si>
  <si>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</si>
  <si>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</si>
  <si>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</si>
  <si>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</si>
  <si>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</si>
  <si>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</si>
  <si>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</si>
  <si>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</si>
  <si>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</si>
  <si>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</si>
  <si>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</si>
  <si>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</si>
  <si>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</si>
  <si>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</si>
  <si>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</si>
  <si>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</si>
  <si>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</si>
  <si>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</si>
  <si>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</si>
  <si>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</si>
  <si>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</si>
  <si>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</si>
  <si>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</si>
  <si>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</si>
  <si>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</si>
  <si>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</si>
  <si>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</si>
  <si>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</si>
  <si>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</si>
  <si>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</si>
  <si>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</si>
  <si>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</si>
  <si>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</si>
  <si>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</si>
  <si>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</si>
  <si>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</si>
  <si>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</si>
  <si>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</si>
  <si>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</si>
  <si>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</si>
  <si>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</si>
  <si>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</si>
  <si>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</si>
  <si>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</si>
  <si>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</si>
  <si>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</si>
  <si>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</si>
  <si>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</si>
  <si>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</si>
  <si>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</si>
  <si>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</si>
  <si>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</si>
  <si>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</si>
  <si>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</si>
  <si>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</si>
  <si>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</si>
  <si>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</si>
  <si>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</si>
  <si>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</si>
  <si>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</si>
  <si>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</si>
  <si>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</si>
  <si>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</si>
  <si>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</si>
  <si>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</si>
  <si>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</si>
  <si>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</si>
  <si>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</si>
  <si>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</si>
  <si>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</si>
  <si>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</si>
  <si>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</si>
  <si>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</si>
  <si>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</si>
  <si>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</si>
  <si>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</si>
  <si>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</si>
  <si>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</si>
  <si>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</si>
  <si>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</si>
  <si>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</si>
  <si>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</si>
  <si>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</si>
  <si>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</si>
  <si>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</si>
  <si>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</si>
  <si>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</si>
  <si>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</si>
  <si>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</si>
  <si>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</si>
  <si>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</si>
  <si>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</si>
  <si>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</si>
  <si>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</si>
  <si>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</si>
  <si>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</si>
  <si>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</si>
  <si>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</si>
  <si>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</si>
  <si>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</si>
  <si>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</si>
  <si>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</si>
  <si>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</si>
  <si>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</si>
  <si>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</si>
  <si>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</si>
  <si>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</si>
  <si>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</si>
  <si>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</si>
  <si>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</si>
  <si>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</si>
  <si>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</si>
  <si>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</si>
  <si>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</si>
  <si>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</si>
  <si>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</si>
  <si>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</si>
  <si>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</si>
  <si>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</si>
  <si>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</si>
  <si>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</si>
  <si>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</si>
  <si>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</si>
  <si>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</si>
  <si>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</si>
  <si>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</si>
  <si>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</si>
  <si>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</si>
  <si>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</si>
  <si>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</si>
  <si>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</si>
  <si>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</si>
  <si>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</si>
  <si>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</si>
  <si>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</si>
  <si>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</si>
  <si>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</si>
  <si>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</si>
  <si>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</si>
  <si>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</si>
  <si>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</si>
  <si>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</si>
  <si>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</si>
  <si>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</si>
  <si>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</si>
  <si>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</si>
  <si>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</si>
  <si>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</si>
  <si>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</si>
  <si>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</si>
  <si>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</si>
  <si>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</si>
  <si>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</si>
  <si>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</si>
  <si>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</si>
  <si>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</si>
  <si>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</si>
  <si>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</si>
  <si>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</si>
  <si>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</si>
  <si>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</si>
  <si>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</si>
  <si>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</si>
  <si>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</si>
  <si>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</si>
  <si>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</si>
  <si>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</si>
  <si>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</si>
  <si>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</si>
  <si>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</si>
  <si>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</si>
  <si>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</si>
  <si>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</si>
  <si>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</si>
  <si>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</si>
  <si>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</si>
  <si>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</si>
  <si>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</si>
  <si>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</si>
  <si>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</si>
  <si>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</si>
  <si>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</si>
  <si>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</si>
  <si>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</si>
  <si>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</si>
  <si>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</si>
  <si>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</si>
  <si>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</si>
  <si>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</si>
  <si>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</si>
  <si>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</si>
  <si>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</si>
  <si>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</si>
  <si>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</si>
  <si>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</si>
  <si>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</si>
  <si>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</si>
  <si>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</si>
  <si>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</si>
  <si>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</si>
  <si>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</si>
  <si>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</si>
  <si>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</si>
  <si>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</si>
  <si>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</si>
  <si>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</si>
  <si>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</si>
  <si>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</si>
  <si>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</si>
  <si>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</si>
  <si>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</si>
  <si>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</si>
  <si>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</si>
  <si>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</si>
  <si>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</si>
  <si>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</si>
  <si>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</si>
  <si>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</si>
  <si>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</si>
  <si>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</si>
  <si>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</si>
  <si>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</si>
  <si>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</si>
  <si>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</si>
  <si>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</si>
  <si>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</si>
  <si>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</si>
  <si>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</si>
  <si>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</si>
  <si>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</si>
  <si>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</si>
  <si>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</si>
  <si>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</si>
  <si>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</si>
  <si>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</si>
  <si>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</si>
  <si>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</si>
  <si>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</si>
  <si>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</si>
  <si>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</si>
  <si>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</si>
  <si>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</si>
  <si>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</si>
  <si>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</si>
  <si>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</si>
  <si>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</si>
  <si>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</si>
  <si>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</si>
  <si>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</si>
  <si>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</si>
  <si>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</si>
  <si>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</si>
  <si>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</si>
  <si>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</si>
  <si>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</si>
  <si>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</si>
  <si>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</si>
  <si>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</si>
  <si>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</si>
  <si>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</si>
  <si>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</si>
  <si>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</si>
  <si>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</si>
  <si>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</si>
  <si>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</si>
  <si>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</si>
  <si>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</si>
  <si>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</si>
  <si>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</si>
  <si>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</si>
  <si>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</si>
  <si>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</si>
  <si>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</si>
  <si>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</si>
  <si>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</si>
  <si>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</si>
  <si>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</si>
  <si>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</si>
  <si>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</si>
  <si>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</si>
  <si>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</si>
  <si>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</si>
  <si>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</si>
  <si>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</si>
  <si>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</si>
  <si>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</si>
  <si>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</si>
  <si>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</si>
  <si>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</si>
  <si>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</si>
  <si>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</si>
  <si>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</si>
  <si>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</si>
  <si>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</si>
  <si>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</si>
  <si>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</si>
  <si>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</si>
  <si>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</si>
  <si>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</si>
  <si>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</si>
  <si>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</si>
  <si>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</si>
  <si>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</si>
  <si>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</si>
  <si>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</si>
  <si>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</si>
  <si>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</si>
  <si>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</si>
  <si>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</si>
  <si>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</si>
  <si>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</si>
  <si>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</si>
  <si>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</si>
  <si>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</si>
  <si>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</si>
  <si>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</si>
  <si>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</si>
  <si>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</si>
  <si>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</si>
  <si>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</si>
  <si>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</si>
  <si>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</si>
  <si>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</si>
  <si>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</si>
  <si>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</si>
  <si>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</si>
  <si>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</si>
  <si>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</si>
  <si>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</si>
  <si>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</si>
  <si>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</si>
  <si>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</si>
  <si>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</si>
  <si>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</si>
  <si>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</si>
  <si>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</si>
  <si>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</si>
  <si>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</si>
  <si>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</si>
  <si>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</si>
  <si>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</si>
  <si>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</si>
  <si>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</si>
  <si>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</si>
  <si>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</si>
  <si>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</si>
  <si>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</si>
  <si>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</si>
  <si>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</si>
  <si>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</si>
  <si>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</si>
  <si>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</si>
  <si>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</si>
  <si>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</si>
  <si>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</si>
  <si>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</si>
  <si>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</si>
  <si>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</si>
  <si>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</si>
  <si>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</si>
  <si>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</si>
  <si>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</si>
  <si>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</si>
  <si>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</si>
  <si>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</si>
  <si>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</si>
  <si>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</si>
  <si>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</si>
  <si>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</si>
  <si>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</si>
  <si>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</si>
  <si>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</si>
  <si>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</si>
  <si>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</si>
  <si>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</si>
  <si>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</si>
  <si>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</si>
  <si>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</si>
  <si>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</si>
  <si>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</si>
  <si>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</si>
  <si>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</si>
  <si>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</si>
  <si>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</si>
  <si>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</si>
  <si>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</si>
  <si>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</si>
  <si>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</si>
  <si>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</si>
  <si>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</si>
  <si>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</si>
  <si>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</si>
  <si>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</si>
  <si>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</si>
  <si>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</si>
  <si>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</si>
  <si>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</si>
  <si>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</si>
  <si>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</si>
  <si>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</si>
  <si>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</si>
  <si>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</si>
  <si>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</si>
  <si>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</si>
  <si>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</si>
  <si>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</si>
  <si>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</si>
  <si>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</si>
  <si>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</si>
  <si>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</si>
  <si>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</si>
  <si>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</si>
  <si>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</si>
  <si>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</si>
  <si>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</si>
  <si>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</si>
  <si>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</si>
  <si>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</si>
  <si>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</si>
  <si>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</si>
  <si>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</si>
  <si>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</si>
  <si>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</si>
  <si>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</si>
  <si>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</si>
  <si>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</si>
  <si>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</si>
  <si>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</si>
  <si>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</si>
  <si>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</si>
  <si>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</si>
  <si>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</si>
  <si>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</si>
  <si>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</si>
  <si>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</si>
  <si>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</si>
  <si>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</si>
  <si>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</si>
  <si>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</si>
  <si>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</si>
  <si>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</si>
  <si>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</si>
  <si>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</si>
  <si>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</si>
  <si>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</si>
  <si>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</si>
  <si>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</si>
  <si>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</si>
  <si>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</si>
  <si>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</si>
  <si>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</si>
  <si>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</si>
  <si>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</si>
  <si>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</si>
  <si>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</si>
  <si>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</si>
  <si>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</si>
  <si>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</si>
  <si>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</si>
  <si>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</si>
  <si>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</si>
  <si>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</si>
  <si>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</si>
  <si>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</si>
  <si>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</si>
  <si>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</si>
  <si>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</si>
  <si>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</si>
  <si>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</si>
  <si>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</si>
  <si>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</si>
  <si>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</si>
  <si>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</si>
  <si>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</si>
  <si>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</si>
  <si>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</si>
  <si>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</si>
  <si>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</si>
  <si>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</si>
  <si>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</si>
  <si>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</si>
  <si>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</si>
  <si>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</si>
  <si>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</si>
  <si>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</si>
  <si>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</si>
  <si>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</si>
  <si>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</si>
  <si>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</si>
  <si>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</si>
  <si>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</si>
  <si>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</si>
  <si>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</si>
  <si>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</si>
  <si>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</si>
  <si>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</si>
  <si>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</si>
  <si>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</si>
  <si>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</si>
  <si>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</si>
  <si>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</si>
  <si>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</si>
  <si>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</si>
  <si>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</si>
  <si>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</si>
  <si>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</si>
  <si>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</si>
  <si>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</si>
  <si>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</si>
  <si>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</si>
  <si>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</si>
  <si>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</si>
  <si>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</si>
  <si>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</si>
  <si>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</si>
  <si>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</si>
  <si>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</si>
  <si>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</si>
  <si>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</si>
  <si>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</si>
  <si>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</si>
  <si>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</si>
  <si>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</si>
  <si>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</si>
  <si>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</si>
  <si>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</si>
  <si>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</si>
  <si>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</si>
  <si>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</si>
  <si>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</si>
  <si>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</si>
  <si>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</si>
  <si>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</si>
  <si>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</si>
  <si>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</si>
  <si>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</si>
  <si>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</si>
  <si>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</si>
  <si>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</si>
  <si>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</si>
  <si>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</si>
  <si>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</si>
  <si>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</si>
  <si>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</si>
  <si>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</si>
  <si>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</si>
  <si>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</si>
  <si>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</si>
  <si>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</si>
  <si>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</si>
  <si>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</si>
  <si>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</si>
  <si>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</si>
  <si>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</si>
  <si>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</si>
  <si>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</si>
  <si>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</si>
  <si>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</si>
  <si>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</si>
  <si>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</si>
  <si>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</si>
  <si>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</si>
  <si>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</si>
  <si>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</si>
  <si>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</si>
  <si>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</si>
  <si>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</si>
  <si>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</si>
  <si>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</si>
  <si>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</si>
  <si>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</si>
  <si>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</si>
  <si>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</si>
  <si>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</si>
  <si>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</si>
  <si>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</si>
  <si>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</si>
  <si>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</si>
  <si>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</si>
  <si>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</si>
  <si>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</si>
  <si>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</si>
  <si>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</si>
  <si>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</si>
  <si>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</si>
  <si>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</si>
  <si>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</si>
  <si>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</si>
  <si>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</si>
  <si>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</si>
  <si>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</si>
  <si>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</si>
  <si>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</si>
  <si>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</si>
  <si>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</si>
  <si>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</si>
  <si>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</si>
  <si>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</si>
  <si>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</si>
  <si>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</si>
  <si>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</si>
  <si>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</si>
  <si>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</si>
  <si>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</si>
  <si>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</si>
  <si>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</si>
  <si>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</si>
  <si>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</si>
  <si>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</si>
  <si>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</si>
  <si>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</si>
  <si>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</si>
  <si>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</si>
  <si>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</si>
  <si>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</si>
  <si>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</si>
  <si>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</si>
  <si>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</si>
  <si>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</si>
  <si>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</si>
  <si>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</si>
  <si>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</si>
  <si>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</si>
  <si>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</si>
  <si>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</si>
  <si>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</si>
  <si>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</si>
  <si>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</si>
  <si>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</si>
  <si>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</si>
  <si>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</si>
  <si>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</si>
  <si>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</si>
  <si>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</si>
  <si>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</si>
  <si>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</si>
  <si>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</si>
  <si>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</si>
  <si>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</si>
  <si>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</si>
  <si>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</si>
  <si>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</si>
  <si>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</si>
  <si>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</si>
  <si>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</si>
  <si>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</si>
  <si>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</si>
  <si>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</si>
  <si>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</si>
  <si>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</si>
  <si>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</si>
  <si>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</si>
  <si>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</si>
  <si>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</si>
  <si>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</si>
  <si>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</si>
  <si>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</si>
  <si>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</si>
  <si>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</si>
  <si>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</si>
  <si>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</si>
  <si>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</si>
  <si>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</si>
  <si>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</si>
  <si>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</si>
  <si>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</si>
  <si>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</si>
  <si>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</si>
  <si>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</si>
  <si>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</si>
  <si>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</si>
  <si>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</si>
  <si>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</si>
  <si>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</si>
  <si>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</si>
  <si>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</si>
  <si>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</si>
  <si>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</si>
  <si>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</si>
  <si>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</si>
  <si>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</si>
  <si>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</si>
  <si>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</si>
  <si>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</si>
  <si>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</si>
  <si>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</si>
  <si>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</si>
  <si>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</si>
  <si>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</si>
  <si>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</si>
  <si>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</si>
  <si>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</si>
  <si>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</si>
  <si>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</si>
  <si>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</si>
  <si>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</si>
  <si>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</si>
  <si>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</si>
  <si>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</si>
  <si>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</si>
  <si>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</si>
  <si>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</si>
  <si>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</si>
  <si>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</si>
  <si>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</si>
  <si>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</si>
  <si>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</si>
  <si>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</si>
  <si>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</si>
  <si>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</si>
  <si>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</si>
  <si>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</si>
  <si>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</si>
  <si>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</si>
  <si>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</si>
  <si>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</si>
  <si>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</si>
  <si>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</si>
  <si>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</si>
  <si>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</si>
  <si>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</si>
  <si>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</si>
  <si>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</si>
  <si>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</si>
  <si>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</si>
  <si>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</si>
  <si>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</si>
  <si>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</si>
  <si>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</si>
  <si>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</si>
  <si>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</si>
  <si>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</si>
  <si>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</si>
  <si>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</si>
  <si>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</si>
  <si>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</si>
  <si>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</si>
  <si>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</si>
  <si>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</si>
  <si>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</si>
  <si>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</si>
  <si>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</si>
  <si>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</si>
  <si>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</si>
  <si>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</si>
  <si>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</si>
  <si>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</si>
  <si>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</si>
  <si>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</si>
  <si>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</si>
  <si>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</si>
  <si>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</si>
  <si>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</si>
  <si>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</si>
  <si>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</si>
  <si>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</si>
  <si>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</si>
  <si>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</si>
  <si>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</si>
  <si>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</si>
  <si>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</si>
  <si>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</si>
  <si>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</si>
  <si>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</si>
  <si>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</si>
  <si>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</si>
  <si>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</si>
  <si>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</si>
  <si>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</si>
  <si>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</si>
  <si>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</si>
  <si>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</si>
  <si>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</si>
  <si>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</si>
  <si>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</si>
  <si>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</si>
  <si>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</si>
  <si>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</si>
  <si>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</si>
  <si>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</si>
  <si>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</si>
  <si>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</si>
  <si>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</si>
  <si>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</si>
  <si>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</si>
  <si>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</si>
  <si>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</si>
  <si>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</si>
  <si>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</si>
  <si>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</si>
  <si>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</si>
  <si>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</si>
  <si>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</si>
  <si>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</si>
  <si>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</si>
  <si>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</si>
  <si>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</si>
  <si>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</si>
  <si>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</si>
  <si>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</si>
  <si>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</si>
  <si>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</si>
  <si>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</si>
  <si>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</si>
  <si>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</si>
  <si>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</si>
  <si>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</si>
  <si>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</si>
  <si>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</si>
  <si>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</si>
  <si>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</si>
  <si>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</si>
  <si>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</si>
  <si>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</si>
  <si>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</si>
  <si>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</si>
  <si>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</si>
  <si>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</si>
  <si>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</si>
  <si>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</si>
  <si>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</si>
  <si>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</si>
  <si>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</si>
  <si>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</si>
  <si>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</si>
  <si>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</si>
  <si>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</si>
  <si>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</si>
  <si>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</si>
  <si>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</si>
  <si>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</si>
  <si>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</si>
  <si>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</si>
  <si>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</si>
  <si>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</si>
  <si>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</si>
  <si>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</si>
  <si>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</si>
  <si>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</si>
  <si>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</si>
  <si>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</si>
  <si>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</si>
  <si>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</si>
  <si>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</si>
  <si>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</si>
  <si>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</si>
  <si>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</si>
  <si>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</si>
  <si>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</si>
  <si>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</si>
  <si>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</si>
  <si>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</si>
  <si>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</si>
  <si>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</si>
  <si>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</si>
  <si>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</si>
  <si>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</si>
  <si>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</si>
  <si>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</si>
  <si>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</si>
  <si>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</si>
  <si>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</si>
  <si>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</si>
  <si>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</si>
  <si>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</si>
  <si>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</si>
  <si>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</si>
  <si>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</si>
  <si>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</si>
  <si>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</si>
  <si>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</si>
  <si>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</si>
  <si>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</si>
  <si>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</si>
  <si>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</si>
  <si>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</si>
  <si>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</si>
  <si>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</si>
  <si>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</si>
  <si>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</si>
  <si>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</si>
  <si>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</si>
  <si>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</si>
  <si>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</si>
  <si>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</si>
  <si>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</si>
  <si>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</si>
  <si>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</si>
  <si>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</si>
  <si>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</si>
  <si>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</si>
  <si>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</si>
  <si>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</si>
  <si>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</si>
  <si>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</si>
  <si>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</si>
  <si>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</si>
  <si>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</si>
  <si>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</si>
  <si>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</si>
  <si>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</si>
  <si>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</si>
  <si>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</si>
  <si>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</si>
  <si>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</si>
  <si>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</si>
  <si>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</si>
  <si>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</si>
  <si>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</si>
  <si>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</si>
  <si>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</si>
  <si>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</si>
  <si>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</si>
  <si>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</si>
  <si>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</si>
  <si>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</si>
  <si>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</si>
  <si>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</si>
  <si>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</si>
  <si>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</si>
  <si>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</si>
  <si>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</si>
  <si>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</si>
  <si>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</si>
  <si>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</si>
  <si>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</si>
  <si>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</si>
  <si>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</si>
  <si>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</si>
  <si>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</si>
  <si>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</si>
  <si>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</si>
  <si>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</si>
  <si>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</si>
  <si>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</si>
  <si>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</si>
  <si>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</si>
  <si>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</si>
  <si>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</si>
  <si>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</si>
  <si>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</si>
  <si>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</si>
  <si>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</si>
  <si>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</si>
  <si>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</si>
  <si>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</si>
  <si>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</si>
  <si>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</si>
  <si>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</si>
  <si>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</si>
  <si>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</si>
  <si>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</si>
  <si>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</si>
  <si>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</si>
  <si>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</si>
  <si>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</si>
  <si>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</si>
  <si>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</si>
  <si>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</si>
  <si>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</si>
  <si>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</si>
  <si>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</si>
  <si>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</si>
  <si>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</si>
  <si>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</si>
  <si>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</si>
  <si>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</si>
  <si>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</si>
  <si>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</si>
  <si>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</si>
  <si>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</si>
  <si>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</si>
  <si>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</si>
  <si>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</si>
  <si>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</si>
  <si>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</si>
  <si>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</si>
  <si>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</si>
  <si>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</si>
  <si>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</si>
  <si>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</si>
  <si>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</si>
  <si>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</si>
  <si>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</si>
  <si>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</si>
  <si>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</si>
  <si>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</si>
  <si>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</si>
  <si>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</si>
  <si>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</si>
  <si>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</si>
  <si>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</si>
  <si>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</si>
  <si>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</si>
  <si>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</si>
  <si>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</si>
  <si>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</si>
  <si>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</si>
  <si>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</si>
  <si>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</si>
  <si>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</si>
  <si>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</si>
  <si>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</si>
  <si>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</si>
  <si>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</si>
  <si>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</si>
  <si>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</si>
  <si>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</si>
  <si>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</si>
  <si>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</si>
  <si>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</si>
  <si>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</si>
  <si>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</si>
  <si>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</si>
  <si>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</si>
  <si>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</si>
  <si>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</si>
  <si>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</si>
  <si>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</si>
  <si>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</si>
  <si>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</si>
  <si>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</si>
  <si>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</si>
  <si>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</si>
  <si>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</si>
  <si>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</si>
  <si>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</si>
  <si>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</si>
  <si>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</si>
  <si>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</si>
  <si>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</si>
  <si>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</si>
  <si>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</si>
  <si>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</si>
  <si>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</si>
  <si>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</si>
  <si>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</si>
  <si>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</si>
  <si>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</si>
  <si>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</si>
  <si>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</si>
  <si>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</si>
  <si>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</si>
  <si>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</si>
  <si>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</si>
  <si>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</si>
  <si>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</si>
  <si>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</si>
  <si>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</si>
  <si>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</si>
  <si>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</si>
  <si>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</si>
  <si>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</si>
  <si>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</si>
  <si>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</si>
  <si>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</si>
  <si>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</si>
  <si>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</si>
  <si>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</si>
  <si>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</si>
  <si>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</si>
  <si>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</si>
  <si>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</si>
  <si>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</si>
  <si>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</si>
  <si>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</si>
  <si>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</si>
  <si>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</si>
  <si>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</si>
  <si>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</si>
  <si>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</si>
  <si>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</si>
  <si>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</si>
  <si>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</si>
  <si>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</si>
  <si>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</si>
  <si>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</si>
  <si>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</si>
  <si>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</si>
  <si>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</si>
  <si>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</si>
  <si>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</si>
  <si>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</si>
  <si>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</si>
  <si>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</si>
  <si>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</si>
  <si>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</si>
  <si>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</si>
  <si>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</si>
  <si>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</si>
  <si>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</si>
  <si>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</si>
  <si>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</si>
  <si>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</si>
  <si>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</si>
  <si>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</si>
  <si>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</si>
  <si>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</si>
  <si>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</si>
  <si>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</si>
  <si>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</si>
  <si>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</si>
  <si>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</si>
  <si>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</si>
  <si>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</si>
  <si>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</si>
  <si>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</si>
  <si>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</si>
  <si>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</si>
  <si>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</si>
  <si>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</si>
  <si>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</si>
  <si>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</si>
  <si>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</si>
  <si>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</si>
  <si>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</si>
  <si>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</si>
  <si>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</si>
  <si>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</si>
  <si>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</si>
  <si>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</si>
  <si>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</si>
  <si>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</si>
  <si>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</si>
  <si>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</si>
  <si>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</si>
  <si>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</si>
  <si>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</si>
  <si>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</si>
  <si>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</si>
  <si>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</si>
  <si>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</si>
  <si>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</si>
  <si>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</si>
  <si>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</si>
  <si>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</si>
  <si>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</si>
  <si>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</si>
  <si>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</si>
  <si>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</si>
  <si>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</si>
  <si>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</si>
  <si>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</si>
  <si>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</si>
  <si>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</si>
  <si>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</si>
  <si>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</si>
  <si>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</si>
  <si>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</si>
  <si>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</si>
  <si>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</si>
  <si>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</si>
  <si>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</si>
  <si>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</si>
  <si>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</si>
  <si>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</si>
  <si>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</si>
  <si>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</si>
  <si>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</si>
  <si>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</si>
  <si>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</si>
  <si>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</si>
  <si>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</si>
  <si>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</si>
  <si>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</si>
  <si>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</si>
  <si>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</si>
  <si>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</si>
  <si>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</si>
  <si>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</si>
  <si>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</si>
  <si>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</si>
  <si>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</si>
  <si>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</si>
  <si>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</si>
  <si>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</si>
  <si>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</si>
  <si>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</si>
  <si>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</si>
  <si>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</si>
  <si>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</si>
  <si>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</si>
  <si>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</si>
  <si>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</si>
  <si>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</si>
  <si>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</si>
  <si>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</si>
  <si>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</si>
  <si>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</si>
  <si>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</si>
  <si>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</si>
  <si>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</si>
  <si>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</si>
  <si>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</si>
  <si>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</si>
  <si>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</si>
  <si>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</si>
  <si>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</si>
  <si>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</si>
  <si>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</si>
  <si>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</si>
  <si>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</si>
  <si>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</si>
  <si>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</si>
  <si>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</si>
  <si>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</si>
  <si>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</si>
  <si>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</si>
  <si>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</si>
  <si>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</si>
  <si>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</si>
  <si>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</si>
  <si>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</si>
  <si>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</si>
  <si>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</si>
  <si>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</si>
  <si>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</si>
  <si>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</si>
  <si>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</si>
  <si>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</si>
  <si>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</si>
  <si>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</si>
  <si>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</si>
  <si>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</si>
  <si>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</si>
  <si>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</si>
  <si>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</si>
  <si>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</si>
  <si>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</si>
  <si>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</si>
  <si>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</si>
  <si>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</si>
  <si>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</si>
  <si>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</si>
  <si>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</si>
  <si>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</si>
  <si>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</si>
  <si>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</si>
  <si>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</si>
  <si>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</si>
  <si>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</si>
  <si>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</si>
  <si>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</si>
  <si>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</si>
  <si>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</si>
  <si>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</si>
  <si>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</si>
  <si>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</si>
  <si>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</si>
  <si>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</si>
  <si>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</si>
  <si>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</si>
  <si>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</si>
  <si>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</si>
  <si>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</si>
  <si>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</si>
  <si>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</si>
  <si>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</si>
  <si>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</si>
  <si>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</si>
  <si>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</si>
  <si>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</si>
  <si>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</si>
  <si>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</si>
  <si>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</si>
  <si>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</si>
  <si>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</si>
  <si>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</si>
  <si>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</si>
  <si>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</si>
  <si>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</si>
  <si>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</si>
  <si>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</si>
  <si>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</si>
  <si>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</si>
  <si>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</si>
  <si>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</si>
  <si>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</si>
  <si>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</si>
  <si>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</si>
  <si>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</si>
  <si>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</si>
  <si>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</si>
  <si>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</si>
  <si>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</si>
  <si>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</si>
  <si>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</si>
  <si>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</si>
  <si>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</si>
  <si>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</si>
  <si>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</si>
  <si>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</si>
  <si>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</si>
  <si>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</si>
  <si>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</si>
  <si>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</si>
  <si>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</si>
  <si>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</si>
  <si>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</si>
  <si>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</si>
  <si>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</si>
  <si>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</si>
  <si>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</si>
  <si>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</si>
  <si>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</si>
  <si>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</si>
  <si>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</si>
  <si>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</si>
  <si>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</si>
  <si>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</si>
  <si>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</si>
  <si>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</si>
  <si>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</si>
  <si>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</si>
  <si>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</si>
  <si>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</si>
  <si>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</si>
  <si>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</si>
  <si>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</si>
  <si>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</si>
  <si>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</si>
  <si>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</si>
  <si>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</si>
  <si>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</si>
  <si>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</si>
  <si>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</si>
  <si>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</si>
  <si>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</si>
  <si>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</si>
  <si>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</si>
  <si>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</si>
  <si>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</si>
  <si>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</si>
  <si>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</si>
  <si>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</si>
  <si>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</si>
  <si>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</si>
  <si>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</si>
  <si>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</si>
  <si>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</si>
  <si>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</si>
  <si>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</si>
  <si>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</si>
  <si>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</si>
  <si>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</si>
  <si>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</si>
  <si>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</si>
  <si>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</si>
  <si>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</si>
  <si>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</si>
  <si>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</si>
  <si>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</si>
  <si>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</si>
  <si>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</si>
  <si>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</si>
  <si>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</si>
  <si>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</si>
  <si>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</si>
  <si>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</si>
  <si>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</si>
  <si>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</si>
  <si>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</si>
  <si>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</si>
  <si>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</si>
  <si>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</si>
  <si>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</si>
  <si>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</si>
  <si>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</si>
  <si>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</si>
  <si>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</si>
  <si>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</si>
  <si>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</si>
  <si>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</si>
  <si>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</si>
  <si>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</si>
  <si>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</si>
  <si>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</si>
  <si>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</si>
  <si>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</si>
  <si>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</si>
  <si>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</si>
  <si>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</si>
  <si>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</si>
  <si>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</si>
  <si>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</si>
  <si>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</si>
  <si>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</si>
  <si>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</si>
  <si>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</si>
  <si>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</si>
  <si>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</si>
  <si>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</si>
  <si>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</si>
  <si>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</si>
  <si>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</si>
  <si>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</si>
  <si>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</si>
  <si>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</si>
  <si>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</si>
  <si>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</si>
  <si>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</si>
  <si>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</si>
  <si>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</si>
  <si>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</si>
  <si>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</si>
  <si>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</si>
  <si>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</si>
  <si>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</si>
  <si>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</si>
  <si>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</si>
  <si>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</si>
  <si>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</si>
  <si>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</si>
  <si>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</si>
  <si>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</si>
  <si>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</si>
  <si>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</si>
  <si>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</si>
  <si>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</si>
  <si>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</si>
  <si>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</si>
  <si>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</si>
  <si>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</si>
  <si>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</si>
  <si>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</si>
  <si>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</si>
  <si>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</si>
  <si>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</si>
  <si>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</si>
  <si>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</si>
  <si>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</si>
  <si>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</si>
  <si>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</si>
  <si>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</si>
  <si>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</si>
  <si>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</si>
  <si>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</si>
  <si>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</si>
  <si>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</si>
  <si>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</si>
  <si>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</si>
  <si>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</si>
  <si>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</si>
  <si>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</si>
  <si>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</si>
  <si>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</si>
  <si>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</si>
  <si>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</si>
  <si>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</si>
  <si>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</si>
  <si>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</si>
  <si>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</si>
  <si>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</si>
  <si>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</si>
  <si>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</si>
  <si>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</si>
  <si>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</si>
  <si>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</si>
  <si>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</si>
  <si>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</si>
  <si>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</si>
  <si>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</si>
  <si>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</si>
  <si>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</si>
  <si>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</si>
  <si>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</si>
  <si>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</si>
  <si>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</si>
  <si>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</si>
  <si>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</si>
  <si>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</si>
  <si>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</si>
  <si>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</si>
  <si>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</si>
  <si>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</si>
  <si>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</si>
  <si>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</si>
  <si>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</si>
  <si>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</si>
  <si>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</si>
  <si>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</si>
  <si>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</si>
  <si>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</si>
  <si>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</si>
  <si>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</si>
  <si>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</si>
  <si>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</si>
  <si>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</si>
  <si>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</si>
  <si>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</si>
  <si>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</si>
  <si>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</si>
  <si>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</si>
  <si>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</si>
  <si>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</si>
  <si>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</si>
  <si>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</si>
  <si>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</si>
  <si>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</si>
  <si>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</si>
  <si>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</si>
  <si>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</si>
  <si>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</si>
  <si>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</si>
  <si>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</si>
  <si>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</si>
  <si>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</si>
  <si>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</si>
  <si>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</si>
  <si>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</si>
  <si>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</si>
  <si>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</si>
  <si>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</si>
  <si>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</si>
  <si>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</si>
  <si>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</si>
  <si>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</si>
  <si>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</si>
  <si>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</si>
  <si>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</si>
  <si>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</si>
  <si>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</si>
  <si>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</si>
  <si>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</si>
  <si>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</si>
  <si>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</si>
  <si>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</si>
  <si>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</si>
  <si>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</si>
  <si>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</si>
  <si>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</si>
  <si>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</si>
  <si>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</si>
  <si>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</si>
  <si>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</si>
  <si>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</si>
  <si>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</si>
  <si>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</si>
  <si>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</si>
  <si>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</si>
  <si>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</si>
  <si>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</si>
  <si>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</si>
  <si>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</si>
  <si>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</si>
  <si>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</si>
  <si>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</si>
  <si>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</si>
  <si>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</si>
  <si>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</si>
  <si>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</si>
  <si>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</si>
  <si>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</si>
  <si>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</si>
  <si>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</si>
  <si>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</si>
  <si>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</si>
  <si>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</si>
  <si>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</si>
  <si>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</si>
  <si>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</si>
  <si>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</si>
  <si>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</si>
  <si>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</si>
  <si>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</si>
  <si>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</si>
  <si>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</si>
  <si>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</si>
  <si>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</si>
  <si>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</si>
  <si>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</si>
  <si>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</si>
  <si>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</si>
  <si>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</si>
  <si>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</si>
  <si>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</si>
  <si>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</si>
  <si>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</si>
  <si>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</si>
  <si>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</si>
  <si>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</si>
  <si>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</si>
  <si>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</si>
  <si>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</si>
  <si>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</si>
  <si>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</si>
  <si>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</si>
  <si>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</si>
  <si>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</si>
  <si>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</si>
  <si>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</si>
  <si>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</si>
  <si>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</si>
  <si>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</si>
  <si>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</si>
  <si>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</si>
  <si>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</si>
  <si>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</si>
  <si>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</si>
  <si>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</si>
  <si>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</si>
  <si>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</si>
  <si>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</si>
  <si>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</si>
  <si>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</si>
  <si>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</si>
  <si>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</si>
  <si>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</si>
  <si>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</si>
  <si>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</si>
  <si>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</si>
  <si>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</si>
  <si>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</si>
  <si>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</si>
  <si>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</si>
  <si>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</si>
  <si>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</si>
  <si>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</si>
  <si>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</si>
  <si>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</si>
  <si>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</si>
  <si>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</si>
  <si>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</si>
  <si>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</si>
  <si>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</si>
  <si>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</si>
  <si>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</si>
  <si>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</si>
  <si>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</si>
  <si>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</si>
  <si>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</si>
  <si>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</si>
  <si>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</si>
  <si>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</si>
  <si>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</si>
  <si>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</si>
  <si>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</si>
  <si>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</si>
  <si>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</si>
  <si>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</si>
  <si>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</si>
  <si>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</si>
  <si>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</si>
  <si>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</si>
  <si>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</si>
  <si>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</si>
  <si>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</si>
  <si>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</si>
  <si>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</si>
  <si>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</si>
  <si>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</si>
  <si>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</si>
  <si>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</si>
  <si>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</si>
  <si>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</si>
  <si>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</si>
  <si>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</si>
  <si>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</si>
  <si>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</si>
  <si>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</si>
  <si>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</si>
  <si>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</si>
  <si>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</si>
  <si>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</si>
  <si>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</si>
  <si>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</si>
  <si>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</si>
  <si>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</si>
  <si>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</si>
  <si>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</si>
  <si>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</si>
  <si>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</si>
  <si>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</si>
  <si>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</si>
  <si>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</si>
  <si>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</si>
  <si>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</si>
  <si>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</si>
  <si>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</si>
  <si>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</si>
  <si>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</si>
  <si>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</si>
  <si>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</si>
  <si>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</si>
  <si>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</si>
  <si>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</si>
  <si>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</si>
  <si>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</si>
  <si>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</si>
  <si>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</si>
  <si>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</si>
  <si>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</si>
  <si>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</si>
  <si>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</si>
  <si>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</si>
  <si>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</si>
  <si>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</si>
  <si>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</si>
  <si>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</si>
  <si>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</si>
  <si>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</si>
  <si>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</si>
  <si>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</si>
  <si>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</si>
  <si>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</si>
  <si>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</si>
  <si>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</si>
  <si>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</si>
  <si>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</si>
  <si>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</si>
  <si>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</si>
  <si>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</si>
  <si>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</si>
  <si>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</si>
  <si>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</si>
  <si>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</si>
  <si>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</si>
  <si>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</si>
  <si>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</si>
  <si>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</si>
  <si>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</si>
  <si>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</si>
  <si>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</si>
  <si>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</si>
  <si>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</si>
  <si>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</si>
  <si>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</si>
  <si>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</si>
  <si>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</si>
  <si>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</si>
  <si>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</si>
  <si>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</si>
  <si>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</si>
  <si>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</si>
  <si>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</si>
  <si>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</si>
  <si>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</si>
  <si>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</si>
  <si>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</si>
  <si>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</si>
  <si>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</si>
  <si>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</si>
  <si>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</si>
  <si>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</si>
  <si>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</si>
  <si>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</si>
  <si>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</si>
  <si>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</si>
  <si>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</si>
  <si>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</si>
  <si>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</si>
  <si>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</si>
  <si>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</si>
  <si>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</si>
  <si>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</si>
  <si>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</si>
  <si>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</si>
  <si>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</si>
  <si>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</si>
  <si>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</si>
  <si>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</si>
  <si>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</si>
  <si>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</si>
  <si>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</si>
  <si>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</si>
  <si>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</si>
  <si>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</si>
  <si>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</si>
  <si>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</si>
  <si>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</si>
  <si>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</si>
  <si>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</si>
  <si>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</si>
  <si>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</si>
  <si>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</si>
  <si>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</si>
  <si>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</si>
  <si>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</si>
  <si>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</si>
  <si>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</si>
  <si>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</si>
  <si>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</si>
  <si>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</si>
  <si>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</si>
  <si>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</si>
  <si>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</si>
  <si>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</si>
  <si>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</si>
  <si>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</si>
  <si>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</si>
  <si>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</si>
  <si>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</si>
  <si>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</si>
  <si>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</si>
  <si>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</si>
  <si>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</si>
  <si>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</si>
  <si>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</si>
  <si>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</si>
  <si>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</si>
  <si>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</si>
  <si>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</si>
  <si>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</si>
  <si>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</si>
  <si>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</si>
  <si>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</si>
  <si>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</si>
  <si>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</si>
  <si>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</si>
  <si>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</si>
  <si>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</si>
  <si>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</si>
  <si>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</si>
  <si>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</si>
  <si>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</si>
  <si>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</si>
  <si>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</si>
  <si>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</si>
  <si>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</si>
  <si>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</si>
  <si>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</si>
  <si>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</si>
  <si>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</si>
  <si>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</si>
  <si>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</si>
  <si>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</si>
  <si>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</si>
  <si>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</si>
  <si>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</si>
  <si>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</si>
  <si>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</si>
  <si>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</si>
  <si>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</si>
  <si>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</si>
  <si>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</si>
  <si>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</si>
  <si>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</si>
  <si>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</si>
  <si>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</si>
  <si>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</si>
  <si>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</si>
  <si>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</si>
  <si>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</si>
  <si>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</si>
  <si>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</si>
  <si>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</si>
  <si>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</si>
  <si>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</si>
  <si>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</si>
  <si>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</si>
  <si>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</si>
  <si>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</si>
  <si>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</si>
  <si>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</si>
  <si>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</si>
  <si>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</si>
  <si>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</si>
  <si>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</si>
  <si>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</si>
  <si>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</si>
  <si>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</si>
  <si>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</si>
  <si>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</si>
  <si>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</si>
  <si>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</si>
  <si>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</si>
  <si>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</si>
  <si>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</si>
  <si>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</si>
  <si>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</si>
  <si>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</si>
  <si>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</si>
  <si>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</si>
  <si>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</si>
  <si>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</si>
  <si>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</si>
  <si>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</si>
  <si>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</si>
  <si>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</si>
  <si>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</si>
  <si>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</si>
  <si>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</si>
  <si>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</si>
  <si>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</si>
  <si>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</si>
  <si>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</si>
  <si>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</si>
  <si>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</si>
  <si>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</si>
  <si>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</si>
  <si>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</si>
  <si>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</si>
  <si>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</si>
  <si>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</si>
  <si>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</si>
  <si>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</si>
  <si>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</si>
  <si>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</si>
  <si>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</si>
  <si>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</si>
  <si>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</si>
  <si>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</si>
  <si>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</si>
  <si>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</si>
  <si>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</si>
  <si>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</si>
  <si>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</si>
  <si>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</si>
  <si>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</si>
  <si>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</si>
  <si>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</si>
  <si>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</si>
  <si>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</si>
  <si>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</si>
  <si>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</si>
  <si>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</si>
  <si>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</si>
  <si>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</si>
  <si>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</si>
  <si>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</si>
  <si>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</si>
  <si>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</si>
  <si>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</si>
  <si>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</si>
  <si>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</si>
  <si>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</si>
  <si>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</si>
  <si>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</si>
  <si>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</si>
  <si>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</si>
  <si>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</si>
  <si>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</si>
  <si>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</si>
  <si>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</si>
  <si>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</si>
  <si>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</si>
  <si>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</si>
  <si>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</si>
  <si>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</si>
  <si>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</si>
  <si>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</si>
  <si>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</si>
  <si>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</si>
  <si>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</si>
  <si>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</si>
  <si>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</si>
  <si>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</si>
  <si>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</si>
  <si>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</si>
  <si>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</si>
  <si>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</si>
  <si>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</si>
  <si>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</si>
  <si>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</si>
  <si>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</si>
  <si>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</si>
  <si>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</si>
  <si>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</si>
  <si>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</si>
  <si>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</si>
  <si>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</si>
  <si>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</si>
  <si>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</si>
  <si>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</si>
  <si>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</si>
  <si>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</si>
  <si>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</si>
  <si>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</si>
  <si>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</si>
  <si>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</si>
  <si>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</si>
  <si>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</si>
  <si>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</si>
  <si>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</si>
  <si>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</si>
  <si>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</si>
  <si>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</si>
  <si>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</si>
  <si>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</si>
  <si>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</si>
  <si>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</si>
  <si>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</si>
  <si>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</si>
  <si>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</si>
  <si>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</si>
  <si>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</si>
  <si>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</si>
  <si>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</si>
  <si>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</si>
  <si>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</si>
  <si>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</si>
  <si>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</si>
  <si>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</si>
  <si>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</si>
  <si>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</si>
  <si>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</si>
  <si>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</si>
  <si>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</si>
  <si>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</si>
  <si>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</si>
  <si>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</si>
  <si>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</si>
  <si>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</si>
  <si>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</si>
  <si>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</si>
  <si>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</si>
  <si>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</si>
  <si>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</si>
  <si>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</si>
  <si>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</si>
  <si>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</si>
  <si>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</si>
  <si>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</si>
  <si>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</si>
  <si>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</si>
  <si>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</si>
  <si>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</si>
  <si>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</si>
  <si>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</si>
  <si>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</si>
  <si>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</si>
  <si>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</si>
  <si>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</si>
  <si>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</si>
  <si>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</si>
  <si>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</si>
  <si>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</si>
  <si>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</si>
  <si>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</si>
  <si>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</si>
  <si>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</si>
  <si>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</si>
  <si>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</si>
  <si>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</si>
  <si>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</si>
  <si>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</si>
  <si>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</si>
  <si>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</si>
  <si>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</si>
  <si>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</si>
  <si>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</si>
  <si>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</si>
  <si>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</si>
  <si>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</si>
  <si>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</si>
  <si>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</si>
  <si>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</si>
  <si>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</si>
  <si>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</si>
  <si>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</si>
  <si>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</si>
  <si>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</si>
  <si>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</si>
  <si>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</si>
  <si>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</si>
  <si>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</si>
  <si>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</si>
  <si>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</si>
  <si>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</si>
  <si>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</si>
  <si>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</si>
  <si>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</si>
  <si>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</si>
  <si>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</si>
  <si>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</si>
  <si>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</si>
  <si>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</si>
  <si>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</si>
  <si>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</si>
  <si>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</si>
  <si>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</si>
  <si>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</si>
  <si>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</si>
  <si>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</si>
  <si>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</si>
  <si>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</si>
  <si>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</si>
  <si>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</si>
  <si>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</si>
  <si>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</si>
  <si>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</si>
  <si>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</si>
  <si>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</si>
  <si>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</si>
  <si>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</si>
  <si>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</si>
  <si>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</si>
  <si>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</si>
  <si>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</si>
  <si>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</si>
  <si>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</si>
  <si>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</si>
  <si>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</si>
  <si>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</si>
  <si>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</si>
  <si>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</si>
  <si>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</si>
  <si>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</si>
  <si>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</si>
  <si>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</si>
  <si>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</si>
  <si>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</si>
  <si>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</si>
  <si>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</si>
  <si>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</si>
  <si>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</si>
  <si>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</si>
  <si>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</si>
  <si>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</si>
  <si>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</si>
  <si>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</si>
  <si>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</si>
  <si>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</si>
  <si>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</si>
  <si>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</si>
  <si>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</si>
  <si>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</si>
  <si>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</si>
  <si>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</si>
  <si>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</si>
  <si>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</si>
  <si>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</si>
  <si>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</si>
  <si>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</si>
  <si>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</si>
  <si>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</si>
  <si>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</si>
  <si>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</si>
  <si>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</si>
  <si>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</si>
  <si>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</si>
  <si>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</si>
  <si>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</si>
  <si>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</si>
  <si>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</si>
  <si>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</si>
  <si>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</si>
  <si>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</si>
  <si>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</si>
  <si>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</si>
  <si>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</si>
  <si>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</si>
  <si>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</si>
  <si>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</si>
  <si>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</si>
  <si>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</si>
  <si>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</si>
  <si>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</si>
  <si>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</si>
  <si>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</si>
  <si>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</si>
  <si>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</si>
  <si>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</si>
  <si>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</si>
  <si>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</si>
  <si>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</si>
  <si>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</si>
  <si>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</si>
  <si>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</si>
  <si>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</si>
  <si>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</si>
  <si>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</si>
  <si>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</si>
  <si>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</si>
  <si>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</si>
  <si>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</si>
  <si>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</si>
  <si>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</si>
  <si>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</si>
  <si>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</si>
  <si>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</si>
  <si>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</si>
  <si>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</si>
  <si>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</si>
  <si>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</si>
  <si>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</si>
  <si>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</si>
  <si>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</si>
  <si>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</si>
  <si>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</si>
  <si>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</si>
  <si>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</si>
  <si>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</si>
  <si>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</si>
  <si>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</si>
  <si>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</si>
  <si>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</si>
  <si>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</si>
  <si>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</si>
  <si>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</si>
  <si>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</si>
  <si>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</si>
  <si>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</si>
  <si>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</si>
  <si>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</si>
  <si>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</si>
  <si>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</si>
  <si>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</si>
  <si>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</si>
  <si>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</si>
  <si>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</si>
  <si>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</si>
  <si>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</si>
  <si>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</si>
  <si>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</si>
  <si>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</si>
  <si>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</si>
  <si>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</si>
  <si>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</si>
  <si>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</si>
  <si>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</si>
  <si>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</si>
  <si>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</si>
  <si>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</si>
  <si>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</si>
  <si>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</si>
  <si>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</si>
  <si>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</si>
  <si>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</si>
  <si>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</si>
  <si>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</si>
  <si>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</si>
  <si>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</si>
  <si>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</si>
  <si>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</si>
  <si>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</si>
  <si>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</si>
  <si>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</si>
  <si>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</si>
  <si>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</si>
  <si>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</si>
  <si>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</si>
  <si>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</si>
  <si>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</si>
  <si>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</si>
  <si>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</si>
  <si>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</si>
  <si>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</si>
  <si>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</si>
  <si>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</si>
  <si>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</si>
  <si>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</si>
  <si>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</si>
  <si>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</si>
  <si>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</si>
  <si>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</si>
  <si>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</si>
  <si>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</si>
  <si>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</si>
  <si>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</si>
  <si>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</si>
  <si>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</si>
  <si>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</si>
  <si>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</si>
  <si>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</si>
  <si>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</si>
  <si>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</si>
  <si>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</si>
  <si>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</si>
  <si>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</si>
  <si>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</si>
  <si>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</si>
  <si>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</si>
  <si>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</si>
  <si>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</si>
  <si>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</si>
  <si>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</si>
  <si>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</si>
  <si>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</si>
  <si>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</si>
  <si>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</si>
  <si>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</si>
  <si>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</si>
  <si>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</si>
  <si>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</si>
  <si>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</si>
  <si>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</si>
  <si>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</si>
  <si>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</si>
  <si>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</si>
  <si>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</si>
  <si>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</si>
  <si>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</si>
  <si>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</si>
  <si>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</si>
  <si>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</si>
  <si>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</si>
  <si>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</si>
  <si>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</si>
  <si>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</si>
  <si>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</si>
  <si>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</si>
  <si>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</si>
  <si>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</si>
  <si>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</si>
  <si>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</si>
  <si>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</si>
  <si>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</si>
  <si>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</si>
  <si>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</si>
  <si>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</si>
  <si>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</si>
  <si>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</si>
  <si>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</si>
  <si>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</si>
  <si>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</si>
  <si>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</si>
  <si>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</si>
  <si>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</si>
  <si>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</si>
  <si>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</si>
  <si>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</si>
  <si>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</si>
  <si>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</si>
  <si>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</si>
  <si>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</si>
  <si>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</si>
  <si>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</si>
  <si>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</si>
  <si>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</si>
  <si>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</si>
  <si>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</si>
  <si>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</si>
  <si>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</si>
  <si>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</si>
  <si>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</si>
  <si>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</si>
  <si>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</si>
  <si>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</si>
  <si>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</si>
  <si>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</si>
  <si>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</si>
  <si>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</si>
  <si>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</si>
  <si>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</si>
  <si>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</si>
  <si>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</si>
  <si>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</si>
  <si>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</si>
  <si>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</si>
  <si>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</si>
  <si>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</si>
  <si>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</si>
  <si>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</si>
  <si>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</si>
  <si>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</si>
  <si>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</si>
  <si>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</si>
  <si>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</si>
  <si>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</si>
  <si>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</si>
  <si>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</si>
  <si>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</si>
  <si>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</si>
  <si>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</si>
  <si>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</si>
  <si>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</si>
  <si>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</si>
  <si>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</si>
  <si>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</si>
  <si>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</si>
  <si>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</si>
  <si>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</si>
  <si>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</si>
  <si>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</si>
  <si>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</si>
  <si>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</si>
  <si>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</si>
  <si>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</si>
  <si>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</si>
  <si>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</si>
  <si>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</si>
  <si>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</si>
  <si>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</si>
  <si>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</si>
  <si>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</si>
  <si>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</si>
  <si>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</si>
  <si>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</si>
  <si>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</si>
  <si>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</si>
  <si>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</si>
  <si>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</si>
  <si>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</si>
  <si>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</si>
  <si>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</si>
  <si>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</si>
  <si>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</si>
  <si>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</si>
  <si>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</si>
  <si>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</si>
  <si>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</si>
  <si>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</si>
  <si>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</si>
  <si>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</si>
  <si>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</si>
  <si>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</si>
  <si>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</si>
  <si>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</si>
  <si>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</si>
  <si>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</si>
  <si>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</si>
  <si>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</si>
  <si>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</si>
  <si>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</si>
  <si>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</si>
  <si>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</si>
  <si>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</si>
  <si>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</si>
  <si>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</si>
  <si>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</si>
  <si>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</si>
  <si>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</si>
  <si>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</si>
  <si>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</si>
  <si>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</si>
  <si>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</si>
  <si>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</si>
  <si>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</si>
  <si>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</si>
  <si>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</si>
  <si>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</si>
  <si>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</si>
  <si>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</si>
  <si>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</si>
  <si>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</si>
  <si>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</si>
  <si>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</si>
  <si>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</si>
  <si>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</si>
  <si>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</si>
  <si>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</si>
  <si>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</si>
  <si>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</si>
  <si>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</si>
  <si>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</si>
  <si>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</si>
  <si>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</si>
  <si>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</si>
  <si>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</si>
  <si>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</si>
  <si>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</si>
  <si>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</si>
  <si>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</si>
  <si>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</si>
  <si>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</si>
  <si>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</si>
  <si>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</si>
  <si>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</si>
  <si>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</si>
  <si>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</si>
  <si>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</si>
  <si>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</si>
  <si>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</si>
  <si>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</si>
  <si>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</si>
  <si>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</si>
  <si>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</si>
  <si>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</si>
  <si>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</si>
  <si>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</si>
  <si>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</si>
  <si>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</si>
  <si>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</si>
  <si>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</si>
  <si>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</si>
  <si>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</si>
  <si>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</si>
  <si>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</si>
  <si>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</si>
  <si>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</si>
  <si>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</si>
  <si>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</si>
  <si>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</si>
  <si>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</si>
  <si>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</si>
  <si>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</si>
  <si>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</si>
  <si>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</si>
  <si>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</si>
  <si>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</si>
  <si>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</si>
  <si>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</si>
  <si>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</si>
  <si>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</si>
  <si>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</si>
  <si>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</si>
  <si>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</si>
  <si>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</si>
  <si>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</si>
  <si>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</si>
  <si>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</si>
  <si>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</si>
  <si>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</si>
  <si>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</si>
  <si>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</si>
  <si>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</si>
  <si>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</si>
  <si>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</si>
  <si>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</si>
  <si>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</si>
  <si>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</si>
  <si>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</si>
  <si>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</si>
  <si>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</si>
  <si>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</si>
  <si>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</si>
  <si>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</si>
  <si>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</si>
  <si>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</si>
  <si>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</si>
  <si>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</si>
  <si>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</si>
  <si>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</si>
  <si>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</si>
  <si>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</si>
  <si>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</si>
  <si>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</si>
  <si>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</si>
  <si>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</si>
  <si>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</si>
  <si>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</si>
  <si>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</si>
  <si>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</si>
  <si>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</si>
  <si>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</si>
  <si>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</si>
  <si>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</si>
  <si>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</si>
  <si>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</si>
  <si>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</si>
  <si>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</si>
  <si>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</si>
  <si>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</si>
  <si>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</si>
  <si>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</si>
  <si>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</si>
  <si>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</si>
  <si>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</si>
  <si>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</si>
  <si>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</si>
  <si>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</si>
  <si>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</si>
  <si>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</si>
  <si>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</si>
  <si>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</si>
  <si>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</si>
  <si>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</si>
  <si>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</si>
  <si>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</si>
  <si>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</si>
  <si>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</si>
  <si>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</si>
  <si>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</si>
  <si>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</si>
  <si>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</si>
  <si>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</si>
  <si>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</si>
  <si>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</si>
  <si>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</si>
  <si>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</si>
  <si>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</si>
  <si>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</si>
  <si>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</si>
  <si>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</si>
  <si>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</si>
  <si>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</si>
  <si>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</si>
  <si>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</si>
  <si>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</si>
  <si>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</si>
  <si>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</si>
  <si>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</si>
  <si>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</si>
  <si>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</si>
  <si>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</si>
  <si>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</si>
  <si>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</si>
  <si>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</si>
  <si>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</si>
  <si>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</si>
  <si>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</si>
  <si>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</si>
  <si>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</si>
  <si>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</si>
  <si>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</si>
  <si>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</si>
  <si>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</si>
  <si>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</si>
  <si>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</si>
  <si>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</si>
  <si>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</si>
  <si>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</si>
  <si>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</si>
  <si>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</si>
  <si>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</si>
  <si>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</si>
  <si>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</si>
  <si>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</si>
  <si>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</si>
  <si>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</si>
  <si>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</si>
  <si>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</si>
  <si>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</si>
  <si>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</si>
  <si>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</si>
  <si>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</si>
  <si>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</si>
  <si>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</si>
  <si>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</si>
  <si>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</si>
  <si>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</si>
  <si>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</si>
  <si>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</si>
  <si>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</si>
  <si>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</si>
  <si>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</si>
  <si>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</si>
  <si>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</si>
  <si>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</si>
  <si>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</si>
  <si>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</si>
  <si>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</si>
  <si>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</si>
  <si>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</si>
  <si>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</si>
  <si>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</si>
  <si>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</si>
  <si>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</si>
  <si>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</si>
  <si>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</si>
  <si>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</si>
  <si>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</si>
  <si>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</si>
  <si>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</si>
  <si>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</si>
  <si>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</si>
  <si>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</si>
  <si>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</si>
  <si>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</si>
  <si>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</si>
  <si>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</si>
  <si>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</si>
  <si>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</si>
  <si>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</si>
  <si>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</si>
  <si>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</si>
  <si>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</si>
  <si>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</si>
  <si>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</si>
  <si>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</si>
  <si>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</si>
  <si>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</si>
  <si>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</si>
  <si>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</si>
  <si>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</si>
  <si>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</si>
  <si>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</si>
  <si>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</si>
  <si>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</si>
  <si>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</si>
  <si>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</si>
  <si>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</si>
  <si>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</si>
  <si>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</si>
  <si>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</si>
  <si>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</si>
  <si>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</si>
  <si>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</si>
  <si>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</si>
  <si>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</si>
  <si>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</si>
  <si>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</si>
  <si>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</si>
  <si>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</si>
  <si>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</si>
  <si>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</si>
  <si>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</si>
  <si>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</si>
  <si>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</si>
  <si>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</si>
  <si>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</si>
  <si>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</si>
  <si>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</si>
  <si>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</si>
  <si>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</si>
  <si>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</si>
  <si>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</si>
  <si>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</si>
  <si>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</si>
  <si>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</si>
  <si>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</si>
  <si>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</si>
  <si>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</si>
  <si>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</si>
  <si>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</si>
  <si>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</si>
  <si>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</si>
  <si>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</si>
  <si>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</si>
  <si>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</si>
  <si>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</si>
  <si>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</si>
  <si>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</si>
  <si>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</si>
  <si>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</si>
  <si>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</si>
  <si>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</si>
  <si>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</si>
  <si>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</si>
  <si>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</si>
  <si>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</si>
  <si>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</si>
  <si>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</si>
  <si>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</si>
  <si>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</si>
  <si>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</si>
  <si>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</si>
  <si>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</si>
  <si>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</si>
  <si>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</si>
  <si>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</si>
  <si>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</si>
  <si>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</si>
  <si>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</si>
  <si>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</si>
  <si>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</si>
  <si>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</si>
  <si>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</si>
  <si>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</si>
  <si>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</si>
  <si>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</si>
  <si>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</si>
  <si>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</si>
  <si>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</si>
  <si>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</si>
  <si>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</si>
  <si>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</si>
  <si>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</si>
  <si>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</si>
  <si>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</si>
  <si>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</si>
  <si>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</si>
  <si>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</si>
  <si>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</si>
  <si>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</si>
  <si>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</si>
  <si>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</si>
  <si>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</si>
  <si>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</si>
  <si>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</si>
  <si>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</si>
  <si>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</si>
  <si>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</si>
  <si>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</si>
  <si>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</si>
  <si>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</si>
  <si>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</si>
  <si>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</si>
  <si>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</si>
  <si>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</si>
  <si>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</si>
  <si>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</si>
  <si>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</si>
  <si>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</si>
  <si>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</si>
  <si>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</si>
  <si>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</si>
  <si>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</si>
  <si>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</si>
  <si>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</si>
  <si>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</si>
  <si>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</si>
  <si>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</si>
  <si>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</si>
  <si>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</si>
  <si>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</si>
  <si>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</si>
  <si>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</si>
  <si>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</si>
  <si>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</si>
  <si>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</si>
  <si>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</si>
  <si>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</si>
  <si>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</si>
  <si>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</si>
  <si>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</si>
  <si>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</si>
  <si>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</si>
  <si>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</si>
  <si>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</si>
  <si>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</si>
  <si>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</si>
  <si>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</si>
  <si>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</si>
  <si>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</si>
  <si>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</si>
  <si>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</si>
  <si>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</si>
  <si>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</si>
  <si>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</si>
  <si>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</si>
  <si>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</si>
  <si>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</si>
  <si>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</si>
  <si>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</si>
  <si>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</si>
  <si>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</si>
  <si>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</si>
  <si>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</si>
  <si>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</si>
  <si>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</si>
  <si>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</si>
  <si>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</si>
  <si>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</si>
  <si>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</si>
  <si>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</si>
  <si>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</si>
  <si>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</si>
  <si>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</si>
  <si>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</si>
  <si>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</si>
  <si>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</si>
  <si>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</si>
  <si>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</si>
  <si>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</si>
  <si>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</si>
  <si>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</si>
  <si>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</si>
  <si>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</si>
  <si>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</si>
  <si>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</si>
  <si>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</si>
  <si>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</si>
  <si>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</si>
  <si>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</si>
  <si>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</si>
  <si>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</si>
  <si>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</si>
  <si>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</si>
  <si>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</si>
  <si>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</si>
  <si>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</si>
  <si>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</si>
  <si>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</si>
  <si>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</si>
  <si>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</si>
  <si>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</si>
  <si>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</si>
  <si>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</si>
  <si>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</si>
  <si>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</si>
  <si>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</si>
  <si>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</si>
  <si>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</si>
  <si>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</si>
  <si>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</si>
  <si>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</si>
  <si>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</si>
  <si>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</si>
  <si>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</si>
  <si>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</si>
  <si>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</si>
  <si>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</si>
  <si>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</si>
  <si>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</si>
  <si>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</si>
  <si>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</si>
  <si>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</si>
  <si>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</si>
  <si>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</si>
  <si>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</si>
  <si>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</si>
  <si>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</si>
  <si>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</si>
  <si>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</si>
  <si>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</si>
  <si>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</si>
  <si>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</si>
  <si>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</si>
  <si>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</si>
  <si>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</si>
  <si>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</si>
  <si>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</si>
  <si>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</si>
  <si>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</si>
  <si>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</si>
  <si>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</si>
  <si>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</si>
  <si>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</si>
  <si>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</si>
  <si>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</si>
  <si>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</si>
  <si>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</si>
  <si>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</si>
  <si>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</si>
  <si>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</si>
  <si>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</si>
  <si>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</si>
  <si>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</si>
  <si>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</si>
  <si>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</si>
  <si>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</si>
  <si>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</si>
  <si>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</si>
  <si>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</si>
  <si>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</si>
  <si>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</si>
  <si>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</si>
  <si>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</si>
  <si>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</si>
  <si>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</si>
  <si>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</si>
  <si>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</si>
  <si>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</si>
  <si>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</si>
  <si>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</si>
  <si>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</si>
  <si>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</si>
  <si>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</si>
  <si>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</si>
  <si>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</si>
  <si>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</si>
  <si>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</si>
  <si>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</si>
  <si>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</si>
  <si>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</si>
  <si>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</si>
  <si>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</si>
  <si>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</si>
  <si>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</si>
  <si>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</si>
  <si>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</si>
  <si>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</si>
  <si>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</si>
  <si>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</si>
  <si>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</si>
  <si>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</si>
  <si>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</si>
  <si>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</si>
  <si>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</si>
  <si>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</si>
  <si>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</si>
  <si>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</si>
  <si>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</si>
  <si>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</si>
  <si>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</si>
  <si>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</si>
  <si>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</si>
  <si>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</si>
  <si>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</si>
  <si>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</si>
  <si>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</si>
  <si>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</si>
  <si>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</si>
  <si>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</si>
  <si>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</si>
  <si>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</si>
  <si>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</si>
  <si>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</si>
  <si>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</si>
  <si>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</si>
  <si>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</si>
  <si>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</si>
  <si>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</si>
  <si>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</si>
  <si>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</si>
  <si>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</si>
  <si>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</si>
  <si>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</si>
  <si>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</si>
  <si>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</si>
  <si>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</si>
  <si>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</si>
  <si>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</si>
  <si>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</si>
  <si>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</si>
  <si>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</si>
  <si>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</si>
  <si>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</si>
  <si>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</si>
  <si>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</si>
  <si>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</si>
  <si>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</si>
  <si>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</si>
  <si>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</si>
  <si>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</si>
  <si>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</si>
  <si>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</si>
  <si>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</si>
  <si>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</si>
  <si>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</si>
  <si>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</si>
  <si>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</si>
  <si>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</si>
  <si>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</si>
  <si>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</si>
  <si>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</si>
  <si>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</si>
  <si>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</si>
  <si>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</si>
  <si>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</si>
  <si>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</si>
  <si>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</si>
  <si>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</si>
  <si>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</si>
  <si>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</si>
  <si>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</si>
  <si>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</si>
  <si>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</si>
  <si>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</si>
  <si>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</si>
  <si>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</si>
  <si>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</si>
  <si>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</si>
  <si>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</si>
  <si>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</si>
  <si>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</si>
  <si>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</si>
  <si>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</si>
  <si>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</si>
  <si>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</si>
  <si>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</si>
  <si>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</si>
  <si>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</si>
  <si>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</si>
  <si>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</si>
  <si>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</si>
  <si>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</si>
  <si>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</si>
  <si>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</si>
  <si>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</si>
  <si>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</si>
  <si>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</si>
  <si>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</si>
  <si>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</si>
  <si>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</si>
  <si>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</si>
  <si>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</si>
  <si>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</si>
  <si>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</si>
  <si>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</si>
  <si>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</si>
  <si>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</si>
  <si>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</si>
  <si>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</si>
  <si>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</si>
  <si>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</si>
  <si>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</si>
  <si>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</si>
  <si>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</si>
  <si>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</si>
  <si>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</si>
  <si>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</si>
  <si>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</si>
  <si>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</si>
  <si>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</si>
  <si>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</si>
  <si>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</si>
  <si>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</si>
  <si>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</si>
  <si>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</si>
  <si>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</si>
  <si>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</si>
  <si>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</si>
  <si>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</si>
  <si>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</si>
  <si>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</si>
  <si>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</si>
  <si>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</si>
  <si>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</si>
  <si>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</si>
  <si>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</si>
  <si>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</si>
  <si>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</si>
  <si>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</si>
  <si>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</si>
  <si>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</si>
  <si>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</si>
  <si>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</si>
  <si>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</si>
  <si>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</si>
  <si>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</si>
  <si>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</si>
  <si>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</si>
  <si>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</si>
  <si>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</si>
  <si>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</si>
  <si>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</si>
  <si>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</si>
  <si>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</si>
  <si>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</si>
  <si>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</si>
  <si>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</si>
  <si>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</si>
  <si>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</si>
  <si>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</si>
  <si>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</si>
  <si>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</si>
  <si>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</si>
  <si>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</si>
  <si>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</si>
  <si>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</si>
  <si>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</si>
  <si>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</si>
  <si>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</si>
  <si>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</si>
  <si>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</si>
  <si>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</si>
  <si>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</si>
  <si>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</si>
  <si>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</si>
  <si>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</si>
  <si>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</si>
  <si>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</si>
  <si>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</si>
  <si>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</si>
  <si>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</si>
  <si>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</si>
  <si>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</si>
  <si>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</si>
  <si>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</si>
  <si>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</si>
  <si>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</si>
  <si>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</si>
  <si>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</si>
  <si>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</si>
  <si>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</si>
  <si>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</si>
  <si>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</si>
  <si>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</si>
  <si>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</si>
  <si>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</si>
  <si>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</si>
  <si>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</si>
  <si>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</si>
  <si>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</si>
  <si>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</si>
  <si>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</si>
  <si>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</si>
  <si>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</si>
  <si>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</si>
  <si>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</si>
  <si>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</si>
  <si>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</si>
  <si>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</si>
  <si>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</si>
  <si>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</si>
  <si>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</si>
  <si>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</si>
  <si>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</si>
  <si>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</si>
  <si>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</si>
  <si>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</si>
  <si>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</si>
  <si>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</si>
  <si>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</si>
  <si>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</si>
  <si>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</si>
  <si>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</si>
  <si>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</si>
  <si>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</si>
  <si>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</si>
  <si>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</si>
  <si>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</si>
  <si>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</si>
  <si>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</si>
  <si>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</si>
  <si>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</si>
  <si>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</si>
  <si>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</si>
  <si>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</si>
  <si>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</si>
  <si>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</si>
  <si>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</si>
  <si>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</si>
  <si>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</si>
  <si>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</si>
  <si>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</si>
  <si>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</si>
  <si>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</si>
  <si>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</si>
  <si>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</si>
  <si>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</si>
  <si>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</si>
  <si>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</si>
  <si>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</si>
  <si>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</si>
  <si>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</si>
  <si>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</si>
  <si>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</si>
  <si>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</si>
  <si>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</si>
  <si>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</si>
  <si>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</si>
  <si>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</si>
  <si>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</si>
  <si>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</si>
  <si>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</si>
  <si>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</si>
  <si>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</si>
  <si>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</si>
  <si>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</si>
  <si>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</si>
  <si>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</si>
  <si>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</si>
  <si>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</si>
  <si>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</si>
  <si>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</si>
  <si>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</si>
  <si>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</si>
  <si>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</si>
  <si>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</si>
  <si>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</si>
  <si>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</si>
  <si>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</si>
  <si>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</si>
  <si>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</si>
  <si>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</si>
  <si>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</si>
  <si>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</si>
  <si>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</si>
  <si>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</si>
  <si>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</si>
  <si>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</si>
  <si>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</si>
  <si>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</si>
  <si>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</si>
  <si>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</si>
  <si>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</si>
  <si>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</si>
  <si>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</si>
  <si>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</si>
  <si>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</si>
  <si>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</si>
  <si>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</si>
  <si>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</si>
  <si>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</si>
  <si>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</si>
  <si>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</si>
  <si>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</si>
  <si>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</si>
  <si>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</si>
  <si>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</si>
  <si>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</si>
  <si>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</si>
  <si>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</si>
  <si>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</si>
  <si>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</si>
  <si>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</si>
  <si>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</si>
  <si>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</si>
  <si>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</si>
  <si>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</si>
  <si>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</si>
  <si>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</si>
  <si>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</si>
  <si>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</si>
  <si>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</si>
  <si>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</si>
  <si>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</si>
  <si>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</si>
  <si>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</si>
  <si>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</si>
  <si>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</si>
  <si>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</si>
  <si>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</si>
  <si>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</si>
  <si>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</si>
  <si>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</si>
  <si>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</si>
  <si>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</si>
  <si>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</si>
  <si>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</si>
  <si>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</si>
  <si>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</si>
  <si>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</si>
  <si>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</si>
  <si>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</si>
  <si>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</si>
  <si>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</si>
  <si>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</si>
  <si>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</si>
  <si>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</si>
  <si>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</si>
  <si>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</si>
  <si>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</si>
  <si>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</si>
  <si>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</si>
  <si>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</si>
  <si>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</si>
  <si>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</si>
  <si>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</si>
  <si>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</si>
  <si>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</si>
  <si>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</si>
  <si>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</si>
  <si>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</si>
  <si>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</si>
  <si>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</si>
  <si>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</si>
  <si>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</si>
  <si>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</si>
  <si>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</si>
  <si>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</si>
  <si>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</si>
  <si>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</si>
  <si>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</si>
  <si>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</si>
  <si>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</si>
  <si>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</si>
  <si>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</si>
  <si>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</si>
  <si>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</si>
  <si>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</si>
  <si>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</si>
  <si>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</si>
  <si>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</si>
  <si>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</si>
  <si>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</si>
  <si>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</si>
  <si>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</si>
  <si>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</si>
  <si>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</si>
  <si>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</si>
  <si>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</si>
  <si>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</si>
  <si>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</si>
  <si>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</si>
  <si>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</si>
  <si>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</si>
  <si>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</si>
  <si>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</si>
  <si>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</si>
  <si>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</si>
  <si>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</si>
  <si>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</si>
  <si>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</si>
  <si>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</si>
  <si>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</si>
  <si>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</si>
  <si>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</si>
  <si>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</si>
  <si>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</si>
  <si>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</si>
  <si>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</si>
  <si>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</si>
  <si>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</si>
  <si>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</si>
  <si>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</si>
  <si>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</si>
  <si>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</si>
  <si>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</si>
  <si>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</si>
  <si>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</si>
  <si>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</si>
  <si>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</si>
  <si>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</si>
  <si>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</si>
  <si>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</si>
  <si>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</si>
  <si>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</si>
  <si>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</si>
  <si>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</si>
  <si>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</si>
  <si>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</si>
  <si>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</si>
  <si>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</si>
  <si>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</si>
  <si>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</si>
  <si>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</si>
  <si>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</si>
  <si>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</si>
  <si>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</si>
  <si>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</si>
  <si>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</si>
  <si>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</si>
  <si>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</si>
  <si>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</si>
  <si>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</si>
  <si>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</si>
  <si>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</si>
  <si>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</si>
  <si>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</si>
  <si>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</si>
  <si>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</si>
  <si>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</si>
  <si>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</si>
  <si>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</si>
  <si>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</si>
  <si>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</si>
  <si>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</si>
  <si>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</si>
  <si>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</si>
  <si>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</si>
  <si>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</si>
  <si>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</si>
  <si>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</si>
  <si>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</si>
  <si>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</si>
  <si>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</si>
  <si>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</si>
  <si>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</si>
  <si>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</si>
  <si>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</si>
  <si>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</si>
  <si>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</si>
  <si>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</si>
  <si>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</si>
  <si>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</si>
  <si>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</si>
  <si>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</si>
  <si>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</si>
  <si>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</si>
  <si>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</si>
  <si>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</si>
  <si>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</si>
  <si>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</si>
  <si>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</si>
  <si>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</si>
  <si>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</si>
  <si>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</si>
  <si>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</si>
  <si>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</si>
  <si>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</si>
  <si>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</si>
  <si>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</si>
  <si>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</si>
  <si>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</si>
  <si>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</si>
  <si>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</si>
  <si>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</si>
  <si>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</si>
  <si>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</si>
  <si>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</si>
  <si>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</si>
  <si>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</si>
  <si>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</si>
  <si>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</si>
  <si>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</si>
  <si>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</si>
  <si>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</si>
  <si>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</si>
  <si>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</si>
  <si>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</si>
  <si>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</si>
  <si>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</si>
  <si>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</si>
  <si>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</si>
  <si>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</si>
  <si>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</si>
  <si>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</si>
  <si>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</si>
  <si>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</si>
  <si>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</si>
  <si>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</si>
  <si>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</si>
  <si>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</si>
  <si>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</si>
  <si>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</si>
  <si>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</si>
  <si>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</si>
  <si>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</si>
  <si>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</si>
  <si>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</si>
  <si>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</si>
  <si>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</si>
  <si>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</si>
  <si>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</si>
  <si>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</si>
  <si>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</si>
  <si>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</si>
  <si>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</si>
  <si>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</si>
  <si>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</si>
  <si>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</si>
  <si>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</si>
  <si>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</si>
  <si>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</si>
  <si>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</si>
  <si>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</si>
  <si>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</si>
  <si>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</si>
  <si>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</si>
  <si>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</si>
  <si>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</si>
  <si>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</si>
  <si>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</si>
  <si>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</si>
  <si>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</si>
  <si>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</si>
  <si>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</si>
  <si>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</si>
  <si>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</si>
  <si>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</si>
  <si>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</si>
  <si>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</si>
  <si>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</si>
  <si>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</si>
  <si>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</si>
  <si>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</si>
  <si>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</si>
  <si>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</si>
  <si>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</si>
  <si>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</si>
  <si>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</si>
  <si>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</si>
  <si>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</si>
  <si>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</si>
  <si>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</si>
  <si>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</si>
  <si>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</si>
  <si>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</si>
  <si>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</si>
  <si>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</si>
  <si>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</si>
  <si>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</si>
  <si>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</si>
  <si>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</si>
  <si>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</si>
  <si>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</si>
  <si>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</si>
  <si>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</si>
  <si>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</si>
  <si>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</si>
  <si>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</si>
  <si>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</si>
  <si>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</si>
  <si>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</si>
  <si>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</si>
  <si>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</si>
  <si>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</si>
  <si>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</si>
  <si>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</si>
  <si>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</si>
  <si>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</si>
  <si>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</si>
  <si>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</si>
  <si>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</si>
  <si>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</si>
  <si>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</si>
  <si>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</si>
  <si>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</si>
  <si>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</si>
  <si>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</si>
  <si>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</si>
  <si>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</si>
  <si>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</si>
  <si>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</si>
  <si>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</si>
  <si>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</si>
  <si>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</si>
  <si>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</si>
  <si>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</si>
  <si>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</si>
  <si>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</si>
  <si>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</si>
  <si>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</si>
  <si>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</si>
  <si>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</si>
  <si>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</si>
  <si>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</si>
  <si>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</si>
  <si>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</si>
  <si>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</si>
  <si>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</si>
  <si>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</si>
  <si>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</si>
  <si>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</si>
  <si>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</si>
  <si>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</si>
  <si>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</si>
  <si>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</si>
  <si>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</si>
  <si>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</si>
  <si>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</si>
  <si>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</si>
  <si>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</si>
  <si>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</si>
  <si>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</si>
  <si>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</si>
  <si>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</si>
  <si>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</si>
  <si>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</si>
  <si>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</si>
  <si>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</si>
  <si>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</si>
  <si>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</si>
  <si>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</si>
  <si>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</si>
  <si>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</si>
  <si>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</si>
  <si>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</si>
  <si>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</si>
  <si>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</si>
  <si>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</si>
  <si>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</si>
  <si>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</si>
  <si>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</si>
  <si>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</si>
  <si>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</si>
  <si>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</si>
  <si>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</si>
  <si>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</si>
  <si>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</si>
  <si>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</si>
  <si>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</si>
  <si>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</si>
  <si>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</si>
  <si>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</si>
  <si>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</si>
  <si>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</si>
  <si>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</si>
  <si>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</si>
  <si>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</si>
  <si>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</si>
  <si>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</si>
  <si>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</si>
  <si>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</si>
  <si>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</si>
  <si>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</si>
  <si>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</si>
  <si>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</si>
  <si>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</si>
  <si>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</si>
  <si>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</si>
  <si>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</si>
  <si>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</si>
  <si>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</si>
  <si>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</si>
  <si>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</si>
  <si>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</si>
  <si>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</si>
  <si>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</si>
  <si>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</si>
  <si>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</si>
  <si>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</si>
  <si>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</si>
  <si>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</si>
  <si>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</si>
  <si>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</si>
  <si>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</si>
  <si>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</si>
  <si>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</si>
  <si>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</si>
  <si>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</si>
  <si>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</si>
  <si>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</si>
  <si>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</si>
  <si>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</si>
  <si>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</si>
  <si>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</si>
  <si>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</si>
  <si>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</si>
  <si>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</si>
  <si>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</si>
  <si>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</si>
  <si>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</si>
  <si>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</si>
  <si>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</si>
  <si>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</si>
  <si>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</si>
  <si>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</si>
  <si>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</si>
  <si>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</si>
  <si>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</si>
  <si>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</si>
  <si>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</si>
  <si>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</si>
  <si>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</si>
  <si>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</si>
  <si>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</si>
  <si>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</si>
  <si>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</si>
  <si>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</si>
  <si>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</si>
  <si>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</si>
  <si>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</si>
  <si>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</si>
  <si>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</si>
  <si>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</si>
  <si>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</si>
  <si>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</si>
  <si>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</si>
  <si>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</si>
  <si>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</si>
  <si>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</si>
  <si>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</si>
  <si>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</si>
  <si>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</si>
  <si>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</si>
  <si>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</si>
  <si>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</si>
  <si>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</si>
  <si>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</si>
  <si>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</si>
  <si>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</si>
  <si>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</si>
  <si>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</si>
  <si>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</si>
  <si>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</si>
  <si>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</si>
  <si>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</si>
  <si>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</si>
  <si>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</si>
  <si>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</si>
  <si>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</si>
  <si>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</si>
  <si>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</si>
  <si>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</si>
  <si>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</si>
  <si>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</si>
  <si>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</si>
  <si>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</si>
  <si>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</si>
  <si>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</si>
  <si>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</si>
  <si>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</si>
  <si>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</si>
  <si>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</si>
  <si>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</si>
  <si>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</si>
  <si>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</si>
  <si>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</si>
  <si>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</si>
  <si>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</si>
  <si>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</si>
  <si>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</si>
  <si>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</si>
  <si>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</si>
  <si>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</si>
  <si>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</si>
  <si>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</si>
  <si>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</si>
  <si>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</si>
  <si>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</si>
  <si>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</si>
  <si>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</si>
  <si>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</si>
  <si>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</si>
  <si>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</si>
  <si>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</si>
  <si>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</si>
  <si>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</si>
  <si>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</si>
  <si>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</si>
  <si>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</si>
  <si>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</si>
  <si>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</si>
  <si>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</si>
  <si>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</si>
  <si>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</si>
  <si>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</si>
  <si>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</si>
  <si>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</si>
  <si>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</si>
  <si>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</si>
  <si>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</si>
  <si>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</si>
  <si>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</si>
  <si>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</si>
  <si>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</si>
  <si>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</si>
  <si>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</si>
  <si>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</si>
  <si>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</si>
  <si>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</si>
  <si>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</si>
  <si>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</si>
  <si>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</si>
  <si>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</si>
  <si>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</si>
  <si>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</si>
  <si>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</si>
  <si>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</si>
  <si>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</si>
  <si>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</si>
  <si>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</si>
  <si>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</si>
  <si>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</si>
  <si>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</si>
  <si>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</si>
  <si>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</si>
  <si>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</si>
  <si>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</si>
  <si>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</si>
  <si>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</si>
  <si>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</si>
  <si>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</si>
  <si>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</si>
  <si>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</si>
  <si>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</si>
  <si>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</si>
  <si>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</si>
  <si>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</si>
  <si>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</si>
  <si>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</si>
  <si>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</si>
  <si>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</si>
  <si>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</si>
  <si>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</si>
  <si>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</si>
  <si>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</si>
  <si>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</si>
  <si>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</si>
  <si>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</si>
  <si>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</si>
  <si>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</si>
  <si>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</si>
  <si>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</si>
  <si>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</si>
  <si>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</si>
  <si>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</si>
  <si>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</si>
  <si>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</si>
  <si>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</si>
  <si>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</si>
  <si>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</si>
  <si>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</si>
  <si>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</si>
  <si>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</si>
  <si>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</si>
  <si>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</si>
  <si>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</si>
  <si>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</si>
  <si>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</si>
  <si>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</si>
  <si>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</si>
  <si>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</si>
  <si>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</si>
  <si>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</si>
  <si>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</si>
  <si>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</si>
  <si>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</si>
  <si>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</si>
  <si>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</si>
  <si>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</si>
  <si>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</si>
  <si>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</si>
  <si>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</si>
  <si>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</si>
  <si>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</si>
  <si>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</si>
  <si>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</si>
  <si>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</si>
  <si>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</si>
  <si>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</si>
  <si>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</si>
  <si>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</si>
  <si>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</si>
  <si>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</si>
  <si>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</si>
  <si>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</si>
  <si>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</si>
  <si>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</si>
  <si>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</si>
  <si>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</si>
  <si>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</si>
  <si>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</si>
  <si>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</si>
  <si>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</si>
  <si>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</si>
  <si>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</si>
  <si>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</si>
  <si>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</si>
  <si>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</si>
  <si>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</si>
  <si>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</si>
  <si>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</si>
  <si>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</si>
  <si>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</si>
  <si>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</si>
  <si>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</si>
  <si>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</si>
  <si>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</si>
  <si>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</si>
  <si>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</si>
  <si>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</si>
  <si>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</si>
  <si>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</si>
  <si>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</si>
  <si>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</si>
  <si>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</si>
  <si>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</si>
  <si>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</si>
  <si>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</si>
  <si>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</si>
  <si>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</si>
  <si>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</si>
  <si>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</si>
  <si>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</si>
  <si>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</si>
  <si>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</si>
  <si>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</si>
  <si>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</si>
  <si>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</si>
  <si>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</si>
  <si>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</si>
  <si>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</si>
  <si>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</si>
  <si>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</si>
  <si>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</si>
  <si>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</si>
  <si>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</si>
  <si>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</si>
  <si>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</si>
  <si>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</si>
  <si>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</si>
  <si>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</si>
  <si>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</si>
  <si>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</si>
  <si>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</si>
  <si>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</si>
  <si>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</si>
  <si>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</si>
  <si>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</si>
  <si>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</si>
  <si>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</si>
  <si>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</si>
  <si>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</si>
  <si>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</si>
  <si>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</si>
  <si>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</si>
  <si>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</si>
  <si>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</si>
  <si>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</si>
  <si>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</si>
  <si>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</si>
  <si>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</si>
  <si>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</si>
  <si>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</si>
  <si>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</si>
  <si>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</si>
  <si>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</si>
  <si>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</si>
  <si>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</si>
  <si>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</si>
  <si>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</si>
  <si>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</si>
  <si>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</si>
  <si>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</si>
  <si>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</si>
  <si>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</si>
  <si>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</si>
  <si>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</si>
  <si>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</si>
  <si>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</si>
  <si>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</si>
  <si>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</si>
  <si>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</si>
  <si>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</si>
  <si>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</si>
  <si>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</si>
  <si>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</si>
  <si>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</si>
  <si>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</si>
  <si>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</si>
  <si>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</si>
  <si>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</si>
  <si>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</si>
  <si>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</si>
  <si>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</si>
  <si>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</si>
  <si>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</si>
  <si>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</si>
  <si>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</si>
  <si>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</si>
  <si>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</si>
  <si>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</si>
  <si>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</si>
  <si>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</si>
  <si>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</si>
  <si>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</si>
  <si>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</si>
  <si>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</si>
  <si>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</si>
  <si>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</si>
  <si>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</si>
  <si>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</si>
  <si>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</si>
  <si>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</si>
  <si>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</si>
  <si>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</si>
  <si>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</si>
  <si>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</si>
  <si>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</si>
  <si>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</si>
  <si>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</si>
  <si>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</si>
  <si>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</si>
  <si>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</si>
  <si>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</si>
  <si>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</si>
  <si>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</si>
  <si>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</si>
  <si>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</si>
  <si>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</si>
  <si>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</si>
  <si>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</si>
  <si>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</si>
  <si>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</si>
  <si>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</si>
  <si>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</si>
  <si>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</si>
  <si>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</si>
  <si>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</si>
  <si>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</si>
  <si>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</si>
  <si>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</si>
  <si>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</si>
  <si>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</si>
  <si>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</si>
  <si>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</si>
  <si>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</si>
  <si>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</si>
  <si>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</si>
  <si>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</si>
  <si>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</si>
  <si>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</si>
  <si>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</si>
  <si>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</si>
  <si>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</si>
  <si>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</si>
  <si>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</si>
  <si>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</si>
  <si>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</si>
  <si>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</si>
  <si>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</si>
  <si>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</si>
  <si>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</si>
  <si>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</si>
  <si>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</si>
  <si>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</si>
  <si>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</si>
  <si>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</si>
  <si>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</si>
  <si>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</si>
  <si>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</si>
  <si>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</si>
  <si>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</si>
  <si>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</si>
  <si>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</si>
  <si>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</si>
  <si>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</si>
  <si>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</si>
  <si>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</si>
  <si>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</si>
  <si>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</si>
  <si>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</si>
  <si>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</si>
  <si>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</si>
  <si>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</si>
  <si>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</si>
  <si>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</si>
  <si>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</si>
  <si>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</si>
  <si>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</si>
  <si>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</si>
  <si>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</si>
  <si>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</si>
  <si>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</si>
  <si>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</si>
  <si>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</si>
  <si>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</si>
  <si>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</si>
  <si>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</si>
  <si>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</si>
  <si>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</si>
  <si>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</si>
  <si>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</si>
  <si>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</si>
  <si>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</si>
  <si>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</si>
  <si>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</si>
  <si>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</si>
  <si>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</si>
  <si>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</si>
  <si>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</si>
  <si>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</si>
  <si>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</si>
  <si>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</si>
  <si>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</si>
  <si>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</si>
  <si>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</si>
  <si>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</si>
  <si>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</si>
  <si>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</si>
  <si>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</si>
  <si>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</si>
  <si>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</si>
  <si>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</si>
  <si>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</si>
  <si>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</si>
  <si>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</si>
  <si>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</si>
  <si>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</si>
  <si>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</si>
  <si>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</si>
  <si>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</si>
  <si>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</si>
  <si>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</si>
  <si>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</si>
  <si>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</si>
  <si>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</si>
  <si>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</si>
  <si>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</si>
  <si>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</si>
  <si>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</si>
  <si>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</si>
  <si>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</si>
  <si>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</si>
  <si>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</si>
  <si>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</si>
  <si>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</si>
  <si>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</si>
  <si>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</si>
  <si>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</si>
  <si>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</si>
  <si>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</si>
  <si>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</si>
  <si>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</si>
  <si>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</si>
  <si>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</si>
  <si>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</si>
  <si>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</si>
  <si>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</si>
  <si>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</si>
  <si>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</si>
  <si>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</si>
  <si>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</si>
  <si>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</si>
  <si>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</si>
  <si>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</si>
  <si>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</si>
  <si>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</si>
  <si>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</si>
  <si>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</si>
  <si>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</si>
  <si>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</si>
  <si>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</si>
  <si>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</si>
  <si>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</si>
  <si>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</si>
  <si>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</si>
  <si>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</si>
  <si>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</si>
  <si>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</si>
  <si>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</si>
  <si>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</si>
  <si>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</si>
  <si>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</si>
  <si>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</si>
  <si>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</si>
  <si>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</si>
  <si>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</si>
  <si>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</si>
  <si>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</si>
  <si>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</si>
  <si>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</si>
  <si>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</si>
  <si>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</si>
  <si>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</si>
  <si>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</si>
  <si>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</si>
  <si>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</si>
  <si>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</si>
  <si>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</si>
  <si>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</si>
  <si>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</si>
  <si>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</si>
  <si>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</si>
  <si>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</si>
  <si>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</si>
  <si>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</si>
  <si>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</si>
  <si>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</si>
  <si>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</si>
  <si>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</si>
  <si>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</si>
  <si>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</si>
  <si>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</si>
  <si>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</si>
  <si>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</si>
  <si>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</si>
  <si>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</si>
  <si>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</si>
  <si>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</si>
  <si>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</si>
  <si>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</si>
  <si>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</si>
  <si>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</si>
  <si>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</si>
  <si>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</si>
  <si>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</si>
  <si>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</si>
  <si>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</si>
  <si>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</si>
  <si>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</si>
  <si>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</si>
  <si>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</si>
  <si>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</si>
  <si>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</si>
  <si>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</si>
  <si>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</si>
  <si>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</si>
  <si>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</si>
  <si>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</si>
  <si>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</si>
  <si>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</si>
  <si>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</si>
  <si>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</si>
  <si>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</si>
  <si>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</si>
  <si>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</si>
  <si>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</si>
  <si>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</si>
  <si>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</si>
  <si>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</si>
  <si>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</si>
  <si>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</si>
  <si>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</si>
  <si>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</si>
  <si>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</si>
  <si>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</si>
  <si>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</si>
  <si>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</si>
  <si>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</si>
  <si>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</si>
  <si>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</si>
  <si>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</si>
  <si>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</si>
  <si>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</si>
  <si>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</si>
  <si>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</si>
  <si>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</si>
  <si>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</si>
  <si>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</si>
  <si>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</si>
  <si>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</si>
  <si>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</si>
  <si>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</si>
  <si>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</si>
  <si>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</si>
  <si>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</si>
  <si>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</si>
  <si>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</si>
  <si>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</si>
  <si>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</si>
  <si>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</si>
  <si>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</si>
  <si>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</si>
  <si>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</si>
  <si>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</si>
  <si>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</si>
  <si>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</si>
  <si>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</si>
  <si>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</si>
  <si>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</si>
  <si>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</si>
  <si>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</si>
  <si>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</si>
  <si>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</si>
  <si>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</si>
  <si>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</si>
  <si>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</si>
  <si>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</si>
  <si>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</si>
  <si>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</si>
  <si>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</si>
  <si>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</si>
  <si>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</si>
  <si>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</si>
  <si>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</si>
  <si>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</si>
  <si>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</si>
  <si>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</si>
  <si>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</si>
  <si>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</si>
  <si>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</si>
  <si>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</si>
  <si>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</si>
  <si>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</si>
  <si>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</si>
  <si>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</si>
  <si>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</si>
  <si>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</si>
  <si>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</si>
  <si>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</si>
  <si>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</si>
  <si>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</si>
  <si>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</si>
  <si>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</si>
  <si>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</si>
  <si>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</si>
  <si>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</si>
  <si>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</si>
  <si>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</si>
  <si>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</si>
  <si>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</si>
  <si>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</si>
  <si>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</si>
  <si>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</si>
  <si>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</si>
  <si>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</si>
  <si>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</si>
  <si>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</si>
  <si>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</si>
  <si>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</si>
  <si>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</si>
  <si>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</si>
  <si>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</si>
  <si>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</si>
  <si>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</si>
  <si>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</si>
  <si>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</si>
  <si>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</si>
  <si>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</si>
  <si>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</si>
  <si>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</si>
  <si>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</si>
  <si>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</si>
  <si>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</si>
  <si>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</si>
  <si>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</si>
  <si>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</si>
  <si>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</si>
  <si>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</si>
  <si>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</si>
  <si>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</si>
  <si>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</si>
  <si>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</si>
  <si>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</si>
  <si>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</si>
  <si>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</si>
  <si>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</si>
  <si>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</si>
  <si>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</si>
  <si>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</si>
  <si>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</si>
  <si>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</si>
  <si>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</si>
  <si>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</si>
  <si>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</si>
  <si>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</si>
  <si>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</si>
  <si>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</si>
  <si>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</si>
  <si>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</si>
  <si>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</si>
  <si>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</si>
  <si>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</si>
  <si>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</si>
  <si>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</si>
  <si>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</si>
  <si>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</si>
  <si>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</si>
  <si>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</si>
  <si>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</si>
  <si>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</si>
  <si>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</si>
  <si>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</si>
  <si>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</si>
  <si>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</si>
  <si>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</si>
  <si>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</si>
  <si>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</si>
  <si>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</si>
  <si>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</si>
  <si>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</si>
  <si>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</si>
  <si>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</si>
  <si>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</si>
  <si>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</si>
  <si>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</si>
  <si>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</si>
  <si>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</si>
  <si>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</si>
  <si>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</si>
  <si>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</si>
  <si>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</si>
  <si>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</si>
  <si>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</si>
  <si>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</si>
  <si>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</si>
  <si>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</si>
  <si>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</si>
  <si>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</si>
  <si>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</si>
  <si>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</si>
  <si>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</si>
  <si>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</si>
  <si>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</si>
  <si>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</si>
  <si>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</si>
  <si>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</si>
  <si>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</si>
  <si>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</si>
  <si>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</si>
  <si>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</si>
  <si>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</si>
  <si>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</si>
  <si>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</si>
  <si>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</si>
  <si>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</si>
  <si>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</si>
  <si>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</si>
  <si>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</si>
  <si>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</si>
  <si>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</si>
  <si>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</si>
  <si>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</si>
  <si>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</si>
  <si>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</si>
  <si>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</si>
  <si>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</si>
  <si>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</si>
  <si>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</si>
  <si>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</si>
  <si>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</si>
  <si>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</si>
  <si>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</si>
  <si>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</si>
  <si>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</si>
  <si>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</si>
  <si>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</si>
  <si>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</si>
  <si>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</si>
  <si>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</si>
  <si>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</si>
  <si>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</si>
  <si>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</si>
  <si>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</si>
  <si>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</si>
  <si>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</si>
  <si>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</si>
  <si>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</si>
  <si>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</si>
  <si>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</si>
  <si>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</si>
  <si>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</si>
  <si>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</si>
  <si>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</si>
  <si>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</si>
  <si>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</si>
  <si>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</si>
  <si>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</si>
  <si>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</si>
  <si>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</si>
  <si>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</si>
  <si>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</si>
  <si>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</si>
  <si>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</si>
  <si>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</si>
  <si>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</si>
  <si>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</si>
  <si>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</si>
  <si>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</si>
  <si>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</si>
  <si>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</si>
  <si>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</si>
  <si>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</si>
  <si>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</si>
  <si>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</si>
  <si>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</si>
  <si>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</si>
  <si>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</si>
  <si>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</si>
  <si>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</si>
  <si>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</si>
  <si>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</si>
  <si>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</si>
  <si>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</si>
  <si>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</si>
  <si>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</si>
  <si>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</si>
  <si>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</si>
  <si>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</si>
  <si>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</si>
  <si>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</si>
  <si>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</si>
  <si>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</si>
  <si>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</si>
  <si>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</si>
  <si>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</si>
  <si>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</si>
  <si>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</si>
  <si>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</si>
  <si>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</si>
  <si>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</si>
  <si>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</si>
  <si>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</si>
  <si>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</si>
  <si>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</si>
  <si>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</si>
  <si>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</si>
  <si>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</si>
  <si>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</si>
  <si>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</si>
  <si>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</si>
  <si>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</si>
  <si>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</si>
  <si>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</si>
  <si>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</si>
  <si>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</si>
  <si>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</si>
  <si>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</si>
  <si>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</si>
  <si>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</si>
  <si>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</si>
  <si>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</si>
  <si>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</si>
  <si>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</si>
  <si>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</si>
  <si>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</si>
  <si>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</si>
  <si>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</si>
  <si>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</si>
  <si>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</si>
  <si>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</si>
  <si>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</si>
  <si>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</si>
  <si>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</si>
  <si>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</si>
  <si>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</si>
  <si>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</si>
  <si>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</si>
  <si>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</si>
  <si>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</si>
  <si>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</si>
  <si>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</si>
  <si>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</si>
  <si>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</si>
  <si>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</si>
  <si>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</si>
  <si>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</si>
  <si>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</si>
  <si>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</si>
  <si>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</si>
  <si>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</si>
  <si>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</si>
  <si>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</si>
  <si>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</si>
  <si>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</si>
  <si>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</si>
  <si>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</si>
  <si>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</si>
  <si>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</si>
  <si>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</si>
  <si>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</si>
  <si>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</si>
  <si>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</si>
  <si>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</si>
  <si>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</si>
  <si>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</si>
  <si>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</si>
  <si>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</si>
  <si>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</si>
  <si>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</si>
  <si>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</si>
  <si>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</si>
  <si>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</si>
  <si>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</si>
  <si>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</si>
  <si>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</si>
  <si>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</si>
  <si>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</si>
  <si>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</si>
  <si>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</si>
  <si>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</si>
  <si>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</si>
  <si>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</si>
  <si>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</si>
  <si>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</si>
  <si>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</si>
  <si>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</si>
  <si>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</si>
  <si>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</si>
  <si>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</si>
  <si>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</si>
  <si>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</si>
  <si>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</si>
  <si>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</si>
  <si>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</si>
  <si>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</si>
  <si>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</si>
  <si>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</si>
  <si>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</si>
  <si>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</si>
  <si>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</si>
  <si>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</si>
  <si>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</si>
  <si>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</si>
  <si>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</si>
  <si>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</si>
  <si>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</si>
  <si>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</si>
  <si>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</si>
  <si>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</si>
  <si>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</si>
  <si>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</si>
  <si>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</si>
  <si>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</si>
  <si>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</si>
  <si>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</si>
  <si>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</si>
  <si>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</si>
  <si>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</si>
  <si>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</si>
  <si>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</si>
  <si>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</si>
  <si>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</si>
  <si>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</si>
  <si>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</si>
  <si>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</si>
  <si>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</si>
  <si>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</si>
  <si>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</si>
  <si>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</si>
  <si>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</si>
  <si>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</si>
  <si>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</si>
  <si>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</si>
  <si>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</si>
  <si>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</si>
  <si>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</si>
  <si>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</si>
  <si>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</si>
  <si>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</si>
  <si>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</si>
  <si>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</si>
  <si>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</si>
  <si>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</si>
  <si>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</si>
  <si>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</si>
  <si>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</si>
  <si>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</si>
  <si>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</si>
  <si>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</si>
  <si>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</si>
  <si>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</si>
  <si>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</si>
  <si>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</si>
  <si>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</si>
  <si>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</si>
  <si>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</si>
  <si>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</si>
  <si>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</si>
  <si>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</si>
  <si>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</si>
  <si>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</si>
  <si>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</si>
  <si>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</si>
  <si>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</si>
  <si>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</si>
  <si>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</si>
  <si>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</si>
  <si>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</si>
  <si>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</si>
  <si>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</si>
  <si>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</si>
  <si>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</si>
  <si>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</si>
  <si>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</si>
  <si>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</si>
  <si>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</si>
  <si>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</si>
  <si>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</si>
  <si>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</si>
  <si>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</si>
  <si>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</si>
  <si>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</si>
  <si>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</si>
  <si>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</si>
  <si>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</si>
  <si>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</si>
  <si>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</si>
  <si>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</si>
  <si>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</si>
  <si>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</si>
  <si>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</si>
  <si>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</si>
  <si>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</si>
  <si>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</si>
  <si>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</si>
  <si>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</si>
  <si>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</si>
  <si>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</si>
  <si>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</si>
  <si>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</si>
  <si>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</si>
  <si>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</si>
  <si>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</si>
  <si>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</si>
  <si>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</si>
  <si>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</si>
  <si>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</si>
  <si>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</si>
  <si>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</si>
  <si>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</si>
  <si>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</si>
  <si>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</si>
  <si>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</si>
  <si>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</si>
  <si>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</si>
  <si>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</si>
  <si>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</si>
  <si>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</si>
  <si>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</si>
  <si>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</si>
  <si>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</si>
  <si>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</si>
  <si>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</si>
  <si>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</si>
  <si>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</si>
  <si>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</si>
  <si>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</si>
  <si>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</si>
  <si>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</si>
  <si>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</si>
  <si>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</si>
  <si>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</si>
  <si>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</si>
  <si>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</si>
  <si>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</si>
  <si>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</si>
  <si>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</si>
  <si>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</si>
  <si>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</si>
  <si>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</si>
  <si>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</si>
  <si>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</si>
  <si>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</si>
  <si>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</si>
  <si>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</si>
  <si>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</si>
  <si>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</si>
  <si>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</si>
  <si>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</si>
  <si>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</si>
  <si>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</si>
  <si>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</si>
  <si>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</si>
  <si>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</si>
  <si>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</si>
  <si>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</si>
  <si>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</si>
  <si>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</si>
  <si>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</si>
  <si>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</si>
  <si>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</si>
  <si>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</si>
  <si>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</si>
  <si>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</si>
  <si>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</si>
  <si>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</si>
  <si>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</si>
  <si>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</si>
  <si>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</si>
  <si>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</si>
  <si>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</si>
  <si>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</si>
  <si>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</si>
  <si>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</si>
  <si>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</si>
  <si>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</si>
  <si>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</si>
  <si>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</si>
  <si>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</si>
  <si>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</si>
  <si>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</si>
  <si>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</si>
  <si>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</si>
  <si>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</si>
  <si>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</si>
  <si>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</si>
  <si>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</si>
  <si>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</si>
  <si>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</si>
  <si>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</si>
  <si>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</si>
  <si>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</si>
  <si>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</si>
  <si>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</si>
  <si>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</si>
  <si>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</si>
  <si>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</si>
  <si>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</si>
  <si>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</si>
  <si>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</si>
  <si>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</si>
  <si>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</si>
  <si>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</si>
  <si>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</si>
  <si>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</si>
  <si>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</si>
  <si>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</si>
  <si>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</si>
  <si>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</si>
  <si>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</si>
  <si>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</si>
  <si>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</si>
  <si>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</si>
  <si>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</si>
  <si>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</si>
  <si>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</si>
  <si>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</si>
  <si>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</si>
  <si>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</si>
  <si>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</si>
  <si>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</si>
  <si>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</si>
  <si>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</si>
  <si>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</si>
  <si>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</si>
  <si>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</si>
  <si>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</si>
  <si>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</si>
  <si>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</si>
  <si>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</si>
  <si>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</si>
  <si>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</si>
  <si>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</si>
  <si>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</si>
  <si>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</si>
  <si>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</si>
  <si>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</si>
  <si>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</si>
  <si>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</si>
  <si>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</si>
  <si>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</si>
  <si>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</si>
  <si>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</si>
  <si>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</si>
  <si>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</si>
  <si>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</si>
  <si>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</si>
  <si>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</si>
  <si>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</si>
  <si>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</si>
  <si>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</si>
  <si>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</si>
  <si>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</si>
  <si>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</si>
  <si>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</si>
  <si>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</si>
  <si>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</si>
  <si>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</si>
  <si>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</si>
  <si>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</si>
  <si>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</si>
  <si>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</si>
  <si>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</si>
  <si>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</si>
  <si>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</si>
  <si>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</si>
  <si>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</si>
  <si>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</si>
  <si>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</si>
  <si>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</si>
  <si>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</si>
  <si>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</si>
  <si>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</si>
  <si>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</si>
  <si>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</si>
  <si>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</si>
  <si>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</si>
  <si>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</si>
  <si>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</si>
  <si>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</si>
  <si>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</si>
  <si>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</si>
  <si>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</si>
  <si>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</si>
  <si>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</si>
  <si>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</si>
  <si>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</si>
  <si>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</si>
  <si>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</si>
  <si>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</si>
  <si>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</si>
  <si>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</si>
  <si>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</si>
  <si>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</si>
  <si>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</si>
  <si>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</si>
  <si>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</si>
  <si>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</si>
  <si>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</si>
  <si>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</si>
  <si>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</si>
  <si>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</si>
  <si>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</si>
  <si>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</si>
  <si>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</si>
  <si>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</si>
  <si>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</si>
  <si>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</si>
  <si>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</si>
  <si>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</si>
  <si>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</si>
  <si>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</si>
  <si>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</si>
  <si>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</si>
  <si>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</si>
  <si>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</si>
  <si>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</si>
  <si>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</si>
  <si>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</si>
  <si>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</si>
  <si>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</si>
  <si>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</si>
  <si>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</si>
  <si>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</si>
  <si>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</si>
  <si>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</si>
  <si>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</si>
  <si>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</si>
  <si>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</si>
  <si>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</si>
  <si>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</si>
  <si>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</si>
  <si>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</si>
  <si>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</si>
  <si>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</si>
  <si>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</si>
  <si>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</si>
  <si>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</si>
  <si>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</si>
  <si>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</si>
  <si>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</si>
  <si>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</si>
  <si>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</si>
  <si>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</si>
  <si>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</si>
  <si>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</si>
  <si>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</si>
  <si>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</si>
  <si>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</si>
  <si>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</si>
  <si>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</si>
  <si>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</si>
  <si>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</si>
  <si>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</si>
  <si>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</si>
  <si>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</si>
  <si>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</si>
  <si>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</si>
  <si>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</si>
  <si>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</si>
  <si>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</si>
  <si>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</si>
  <si>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</si>
  <si>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</si>
  <si>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</si>
  <si>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</si>
  <si>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</si>
  <si>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</si>
  <si>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</si>
  <si>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</si>
  <si>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</si>
  <si>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</si>
  <si>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</si>
  <si>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</si>
  <si>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</si>
  <si>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</si>
  <si>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</si>
  <si>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</si>
  <si>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</si>
  <si>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</si>
  <si>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</si>
  <si>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</si>
  <si>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</si>
  <si>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</si>
  <si>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</si>
  <si>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</si>
  <si>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</si>
  <si>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</si>
  <si>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</si>
  <si>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</si>
  <si>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</si>
  <si>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</si>
  <si>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</si>
  <si>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</si>
  <si>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</si>
  <si>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</si>
  <si>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</si>
  <si>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</si>
  <si>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</si>
  <si>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</si>
  <si>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</si>
  <si>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</si>
  <si>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</si>
  <si>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</si>
  <si>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</si>
  <si>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</si>
  <si>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</si>
  <si>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</si>
  <si>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</si>
  <si>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</si>
  <si>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</si>
  <si>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</si>
  <si>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</si>
  <si>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</si>
  <si>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</si>
  <si>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</si>
  <si>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</si>
  <si>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</si>
  <si>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</si>
  <si>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</si>
  <si>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</si>
  <si>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</si>
  <si>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</si>
  <si>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</si>
  <si>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</si>
  <si>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</si>
  <si>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</si>
  <si>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</si>
  <si>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</si>
  <si>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</si>
  <si>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</si>
  <si>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</si>
  <si>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</si>
  <si>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</si>
  <si>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</si>
  <si>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</si>
  <si>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</si>
  <si>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</si>
  <si>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</si>
  <si>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</si>
  <si>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</si>
  <si>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</si>
  <si>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</si>
  <si>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</si>
  <si>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</si>
  <si>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</si>
  <si>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</si>
  <si>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</si>
  <si>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</si>
  <si>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</si>
  <si>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</si>
  <si>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</si>
  <si>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</si>
  <si>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</si>
  <si>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</si>
  <si>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</si>
  <si>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</si>
  <si>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</si>
  <si>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</si>
  <si>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</si>
  <si>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</si>
  <si>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</si>
  <si>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</si>
  <si>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</si>
  <si>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</si>
  <si>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</si>
  <si>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</si>
  <si>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</si>
  <si>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</si>
  <si>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</si>
  <si>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</si>
  <si>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</si>
  <si>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</si>
  <si>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</si>
  <si>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</si>
  <si>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</si>
  <si>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</si>
  <si>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</si>
  <si>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</si>
  <si>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</si>
  <si>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</si>
  <si>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</si>
  <si>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</si>
  <si>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</si>
  <si>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</si>
  <si>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</si>
  <si>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</si>
  <si>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</si>
  <si>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</si>
  <si>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</si>
  <si>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</si>
  <si>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</si>
  <si>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</si>
  <si>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</si>
  <si>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</si>
  <si>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</si>
  <si>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</si>
  <si>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</si>
  <si>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</si>
  <si>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</si>
  <si>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</si>
  <si>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</si>
  <si>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</si>
  <si>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</si>
  <si>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</si>
  <si>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</si>
  <si>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</si>
  <si>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</si>
  <si>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</si>
  <si>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</si>
  <si>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</si>
  <si>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</si>
  <si>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</si>
  <si>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</si>
  <si>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</si>
  <si>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</si>
  <si>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</si>
  <si>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</si>
  <si>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</si>
  <si>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</si>
  <si>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</si>
  <si>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</si>
  <si>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</si>
  <si>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</si>
  <si>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</si>
  <si>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</si>
  <si>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</si>
  <si>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</si>
  <si>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</si>
  <si>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</si>
  <si>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</si>
  <si>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</si>
  <si>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</si>
  <si>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</si>
  <si>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</si>
  <si>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</si>
  <si>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</si>
  <si>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</si>
  <si>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</si>
  <si>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</si>
  <si>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</si>
  <si>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</si>
  <si>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</si>
  <si>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</si>
  <si>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</si>
  <si>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</si>
  <si>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</si>
  <si>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</si>
  <si>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</si>
  <si>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</si>
  <si>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</si>
  <si>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</si>
  <si>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</si>
  <si>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</si>
  <si>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</si>
  <si>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</si>
  <si>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</si>
  <si>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</si>
  <si>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</si>
  <si>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</si>
  <si>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</si>
  <si>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</si>
  <si>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</si>
  <si>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</si>
  <si>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</si>
  <si>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</si>
  <si>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</si>
  <si>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</si>
  <si>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</si>
  <si>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</si>
  <si>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</si>
  <si>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</si>
  <si>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</si>
  <si>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</si>
  <si>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</si>
  <si>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</si>
  <si>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</si>
  <si>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</si>
  <si>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</si>
  <si>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</si>
  <si>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</si>
  <si>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</si>
  <si>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</si>
  <si>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</si>
  <si>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</si>
  <si>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</si>
  <si>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</si>
  <si>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</si>
  <si>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</si>
  <si>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</si>
  <si>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</si>
  <si>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</si>
  <si>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</si>
  <si>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</si>
  <si>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</si>
  <si>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</si>
  <si>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</si>
  <si>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</si>
  <si>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</si>
  <si>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</si>
  <si>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</si>
  <si>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</si>
  <si>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</si>
  <si>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</si>
  <si>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</si>
  <si>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</si>
  <si>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</si>
  <si>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</si>
  <si>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</si>
  <si>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</si>
  <si>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</si>
  <si>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</si>
  <si>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</si>
  <si>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</si>
  <si>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</si>
  <si>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</si>
  <si>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</si>
  <si>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</si>
  <si>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</si>
  <si>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</si>
  <si>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</si>
  <si>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</si>
  <si>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</si>
  <si>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</si>
  <si>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</si>
  <si>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</si>
  <si>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</si>
  <si>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</si>
  <si>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</si>
  <si>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</si>
  <si>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</si>
  <si>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</si>
  <si>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</si>
  <si>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</si>
  <si>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</si>
  <si>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</si>
  <si>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</si>
  <si>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</si>
  <si>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</si>
  <si>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</si>
  <si>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</si>
  <si>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</si>
  <si>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</si>
  <si>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</si>
  <si>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</si>
  <si>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</si>
  <si>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</si>
  <si>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</si>
  <si>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</si>
  <si>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</si>
  <si>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</si>
  <si>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</si>
  <si>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</si>
  <si>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</si>
  <si>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</si>
  <si>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</si>
  <si>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</si>
  <si>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</si>
  <si>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</si>
  <si>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</si>
  <si>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</si>
  <si>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</si>
  <si>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</si>
  <si>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</si>
  <si>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</si>
  <si>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</si>
  <si>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</si>
  <si>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</si>
  <si>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</si>
  <si>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</si>
  <si>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</si>
  <si>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</si>
  <si>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</si>
  <si>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</si>
  <si>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</si>
  <si>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</si>
  <si>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</si>
  <si>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</si>
  <si>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</si>
  <si>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</si>
  <si>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</si>
  <si>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</si>
  <si>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</si>
  <si>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</si>
  <si>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</si>
  <si>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</si>
  <si>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</si>
  <si>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</si>
  <si>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</si>
  <si>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</si>
  <si>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</si>
  <si>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</si>
  <si>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</si>
  <si>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</si>
  <si>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</si>
  <si>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</si>
  <si>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</si>
  <si>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</si>
  <si>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</si>
  <si>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</si>
  <si>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</si>
  <si>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</si>
  <si>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</si>
  <si>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</si>
  <si>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</si>
  <si>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</si>
  <si>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</si>
  <si>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</si>
  <si>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</si>
  <si>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</si>
  <si>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</si>
  <si>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</si>
  <si>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</si>
  <si>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</si>
  <si>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</si>
  <si>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</si>
  <si>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</si>
  <si>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</si>
  <si>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</si>
  <si>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</si>
  <si>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</si>
  <si>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</si>
  <si>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</si>
  <si>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</si>
  <si>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</si>
  <si>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</si>
  <si>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</si>
  <si>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</si>
  <si>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</si>
  <si>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</si>
  <si>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</si>
  <si>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</si>
  <si>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</si>
  <si>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</si>
  <si>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</si>
  <si>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</si>
  <si>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</si>
  <si>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</si>
  <si>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</si>
  <si>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</si>
  <si>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</si>
  <si>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</si>
  <si>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</si>
  <si>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</si>
  <si>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</si>
  <si>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</si>
  <si>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</si>
  <si>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</si>
  <si>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</si>
  <si>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</si>
  <si>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</si>
  <si>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</si>
  <si>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</si>
  <si>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</si>
  <si>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</si>
  <si>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</si>
  <si>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</si>
  <si>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</si>
  <si>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</si>
  <si>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</si>
  <si>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</si>
  <si>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</si>
  <si>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</si>
  <si>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</si>
  <si>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</si>
  <si>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</si>
  <si>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</si>
  <si>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</si>
  <si>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</si>
  <si>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</si>
  <si>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</si>
  <si>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</si>
  <si>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</si>
  <si>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</si>
  <si>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</si>
  <si>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</si>
  <si>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</si>
  <si>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</si>
  <si>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</si>
  <si>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</si>
  <si>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</si>
  <si>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</si>
  <si>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</si>
  <si>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</si>
  <si>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</si>
  <si>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</si>
  <si>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</si>
  <si>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</si>
  <si>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</si>
  <si>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</si>
  <si>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</si>
  <si>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</si>
  <si>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</si>
  <si>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</si>
  <si>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</si>
  <si>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</si>
  <si>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</si>
  <si>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</si>
  <si>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</si>
  <si>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</si>
  <si>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</si>
  <si>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</si>
  <si>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</si>
  <si>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</si>
  <si>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</si>
  <si>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</si>
  <si>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</si>
  <si>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</si>
  <si>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</si>
  <si>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</si>
  <si>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</si>
  <si>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</si>
  <si>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</si>
  <si>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</si>
  <si>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</si>
  <si>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</si>
  <si>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</si>
  <si>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</si>
  <si>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</si>
  <si>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</si>
  <si>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</si>
  <si>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</si>
  <si>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</si>
  <si>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</si>
  <si>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</si>
  <si>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</si>
  <si>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</si>
  <si>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</si>
  <si>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</si>
  <si>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</si>
  <si>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</si>
  <si>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</si>
  <si>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</si>
  <si>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</si>
  <si>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</si>
  <si>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</si>
  <si>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</si>
  <si>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</si>
  <si>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</si>
  <si>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</si>
  <si>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</si>
  <si>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</si>
  <si>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</si>
  <si>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</si>
  <si>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</si>
  <si>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</si>
  <si>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</si>
  <si>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</si>
  <si>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</si>
  <si>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</si>
  <si>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</si>
  <si>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</si>
  <si>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</si>
  <si>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</si>
  <si>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</si>
  <si>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</si>
  <si>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</si>
  <si>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</si>
  <si>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</si>
  <si>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</si>
  <si>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</si>
  <si>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</si>
  <si>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</si>
  <si>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</si>
  <si>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</si>
  <si>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</si>
  <si>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</si>
  <si>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</si>
  <si>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</si>
  <si>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</si>
  <si>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</si>
  <si>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</si>
  <si>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</si>
  <si>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</si>
  <si>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</si>
  <si>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</si>
  <si>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</si>
  <si>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</si>
  <si>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</si>
  <si>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</si>
  <si>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</si>
  <si>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</si>
  <si>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</si>
  <si>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</si>
  <si>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</si>
  <si>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</si>
  <si>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</si>
  <si>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</si>
  <si>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</si>
  <si>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</si>
  <si>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</si>
  <si>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</si>
  <si>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</si>
  <si>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</si>
  <si>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</si>
  <si>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</si>
  <si>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</si>
  <si>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</si>
  <si>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</si>
  <si>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</si>
  <si>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</si>
  <si>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</si>
  <si>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</si>
  <si>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</si>
  <si>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</si>
  <si>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</si>
  <si>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</si>
  <si>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</si>
  <si>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</si>
  <si>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</si>
  <si>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</si>
  <si>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</si>
  <si>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</si>
  <si>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</si>
  <si>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</si>
  <si>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</si>
  <si>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</si>
  <si>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</si>
  <si>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</si>
  <si>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</si>
  <si>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</si>
  <si>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</si>
  <si>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</si>
  <si>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</si>
  <si>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</si>
  <si>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</si>
  <si>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</si>
  <si>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</si>
  <si>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</si>
  <si>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</si>
  <si>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</si>
  <si>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</si>
  <si>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</si>
  <si>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</si>
  <si>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</si>
  <si>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</si>
  <si>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</si>
  <si>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</si>
  <si>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</si>
  <si>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</si>
  <si>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</si>
  <si>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</si>
  <si>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</si>
  <si>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</si>
  <si>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</si>
  <si>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</si>
  <si>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</si>
  <si>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</si>
  <si>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</si>
  <si>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</si>
  <si>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</si>
  <si>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</si>
  <si>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</si>
  <si>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</si>
  <si>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</si>
  <si>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</si>
  <si>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</si>
  <si>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</si>
  <si>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</si>
  <si>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</si>
  <si>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</si>
  <si>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</si>
  <si>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</si>
  <si>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</si>
  <si>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</si>
  <si>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</si>
  <si>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</si>
  <si>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</si>
  <si>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</si>
  <si>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</si>
  <si>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</si>
  <si>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</si>
  <si>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</si>
  <si>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</si>
  <si>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</si>
  <si>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</si>
  <si>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</si>
  <si>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</si>
  <si>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</si>
  <si>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</si>
  <si>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</si>
  <si>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</si>
  <si>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</si>
  <si>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</si>
  <si>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</si>
  <si>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</si>
  <si>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</si>
  <si>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</si>
  <si>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</si>
  <si>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</si>
  <si>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</si>
  <si>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</si>
  <si>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</si>
  <si>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</si>
  <si>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</si>
  <si>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</si>
  <si>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</si>
  <si>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</si>
  <si>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</si>
  <si>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</si>
  <si>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</si>
  <si>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</si>
  <si>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</si>
  <si>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</si>
  <si>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</si>
  <si>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</si>
  <si>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</si>
  <si>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</si>
  <si>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</si>
  <si>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</si>
  <si>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</si>
  <si>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</si>
  <si>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</si>
  <si>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</si>
  <si>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</si>
  <si>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</si>
  <si>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</si>
  <si>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</si>
  <si>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</si>
  <si>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</si>
  <si>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</si>
  <si>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</si>
  <si>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</si>
  <si>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</si>
  <si>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</si>
  <si>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</si>
  <si>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</si>
  <si>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</si>
  <si>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</si>
  <si>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</si>
  <si>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</si>
  <si>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</si>
  <si>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</si>
  <si>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</si>
  <si>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</si>
  <si>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</si>
  <si>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</si>
  <si>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</si>
  <si>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</si>
  <si>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</si>
  <si>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</si>
  <si>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</si>
  <si>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</si>
  <si>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</si>
  <si>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</si>
  <si>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</si>
  <si>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</si>
  <si>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</si>
  <si>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</si>
  <si>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</si>
  <si>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</si>
  <si>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</si>
  <si>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</si>
  <si>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</si>
  <si>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</si>
  <si>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</si>
  <si>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</si>
  <si>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</si>
  <si>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</si>
  <si>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</si>
  <si>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</si>
  <si>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</si>
  <si>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</si>
  <si>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</si>
  <si>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</si>
  <si>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</si>
  <si>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</si>
  <si>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</si>
  <si>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</si>
  <si>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</si>
  <si>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</si>
  <si>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</si>
  <si>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</si>
  <si>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</si>
  <si>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</si>
  <si>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</si>
  <si>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</si>
  <si>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</si>
  <si>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</si>
  <si>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</si>
  <si>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</si>
  <si>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</si>
  <si>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</si>
  <si>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</si>
  <si>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</si>
  <si>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</si>
  <si>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</si>
  <si>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</si>
  <si>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</si>
  <si>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</si>
  <si>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</si>
  <si>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</si>
  <si>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</si>
  <si>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</si>
  <si>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</si>
  <si>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</si>
  <si>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</si>
  <si>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</si>
  <si>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</si>
  <si>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</si>
  <si>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</si>
  <si>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</si>
  <si>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</si>
  <si>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</si>
  <si>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</si>
  <si>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</si>
  <si>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</si>
  <si>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</si>
  <si>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</si>
  <si>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</si>
  <si>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</si>
  <si>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</si>
  <si>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</si>
  <si>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</si>
  <si>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</si>
  <si>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</si>
  <si>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</si>
  <si>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</si>
  <si>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</si>
  <si>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</si>
  <si>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</si>
  <si>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</si>
  <si>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</si>
  <si>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</si>
  <si>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</si>
  <si>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</si>
  <si>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</si>
  <si>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</si>
  <si>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</si>
  <si>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</si>
  <si>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</si>
  <si>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</si>
  <si>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</si>
  <si>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</si>
  <si>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</si>
  <si>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</si>
  <si>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</si>
  <si>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</si>
  <si>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</si>
  <si>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</si>
  <si>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</si>
  <si>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</si>
  <si>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</si>
  <si>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</si>
  <si>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</si>
  <si>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</si>
  <si>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</si>
  <si>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</si>
  <si>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</si>
  <si>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</si>
  <si>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</si>
  <si>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</si>
  <si>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</si>
  <si>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</si>
  <si>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</si>
  <si>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</si>
  <si>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</si>
  <si>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</si>
  <si>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</si>
  <si>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</si>
  <si>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</si>
  <si>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</si>
  <si>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</si>
  <si>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</si>
  <si>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</si>
  <si>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</si>
  <si>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</si>
  <si>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</si>
  <si>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</si>
  <si>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</si>
  <si>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</si>
  <si>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</si>
  <si>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</si>
  <si>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</si>
  <si>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</si>
  <si>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</si>
  <si>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</si>
  <si>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</si>
  <si>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</si>
  <si>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</si>
  <si>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</si>
  <si>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</si>
  <si>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</si>
  <si>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</si>
  <si>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</si>
  <si>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</si>
  <si>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</si>
  <si>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</si>
  <si>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</si>
  <si>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</si>
  <si>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</si>
  <si>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</si>
  <si>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</si>
  <si>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</si>
  <si>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</si>
  <si>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</si>
  <si>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</si>
  <si>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</si>
  <si>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</si>
  <si>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</si>
  <si>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</si>
  <si>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</si>
  <si>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</si>
  <si>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</si>
  <si>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</si>
  <si>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</si>
  <si>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</si>
  <si>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</si>
  <si>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</si>
  <si>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</si>
  <si>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</si>
  <si>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</si>
  <si>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</si>
  <si>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</si>
  <si>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</si>
  <si>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</si>
  <si>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</si>
  <si>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</si>
  <si>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</si>
  <si>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</si>
  <si>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</si>
  <si>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</si>
  <si>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</si>
  <si>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</si>
  <si>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</si>
  <si>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</si>
  <si>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</si>
  <si>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</si>
  <si>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</si>
  <si>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</si>
  <si>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</si>
  <si>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</si>
  <si>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</si>
  <si>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</si>
  <si>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</si>
  <si>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</si>
  <si>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</si>
  <si>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</si>
  <si>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</si>
  <si>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</si>
  <si>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</si>
  <si>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</si>
  <si>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</si>
  <si>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</si>
  <si>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</si>
  <si>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</si>
  <si>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</si>
  <si>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</si>
  <si>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</si>
  <si>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</si>
  <si>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</si>
  <si>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</si>
  <si>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</si>
  <si>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</si>
  <si>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</si>
  <si>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</si>
  <si>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</si>
  <si>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</si>
  <si>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</si>
  <si>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</si>
  <si>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</si>
  <si>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</si>
  <si>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</si>
  <si>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</si>
  <si>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</si>
  <si>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</si>
  <si>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</si>
  <si>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</si>
  <si>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</si>
  <si>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</si>
  <si>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</si>
  <si>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</si>
  <si>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</si>
  <si>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</si>
  <si>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</si>
  <si>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</si>
  <si>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</si>
  <si>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</si>
  <si>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</si>
  <si>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</si>
  <si>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</si>
  <si>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</si>
  <si>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</si>
  <si>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</si>
  <si>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</si>
  <si>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</si>
  <si>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</si>
  <si>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</si>
  <si>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</si>
  <si>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</si>
  <si>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</si>
  <si>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</si>
  <si>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</si>
  <si>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</si>
  <si>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</si>
  <si>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</si>
  <si>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</si>
  <si>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</si>
  <si>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</si>
  <si>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</si>
  <si>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</si>
  <si>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</si>
  <si>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</si>
  <si>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</si>
  <si>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</si>
  <si>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</si>
  <si>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</si>
  <si>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</si>
  <si>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</si>
  <si>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</si>
  <si>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</si>
  <si>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</si>
  <si>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</si>
  <si>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</si>
  <si>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</si>
  <si>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</si>
  <si>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</si>
  <si>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</si>
  <si>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</si>
  <si>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</si>
  <si>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</si>
  <si>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</si>
  <si>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</si>
  <si>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</si>
  <si>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</si>
  <si>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</si>
  <si>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</si>
  <si>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</si>
  <si>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</si>
  <si>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</si>
  <si>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</si>
  <si>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</si>
  <si>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</si>
  <si>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</si>
  <si>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</si>
  <si>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</si>
  <si>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</si>
  <si>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</si>
  <si>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</si>
  <si>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</si>
  <si>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</si>
  <si>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</si>
  <si>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</si>
  <si>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</si>
  <si>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</si>
  <si>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</si>
  <si>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</si>
  <si>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</si>
  <si>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</si>
  <si>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</si>
  <si>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</si>
  <si>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</si>
  <si>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</si>
  <si>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</si>
  <si>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</si>
  <si>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</si>
  <si>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</si>
  <si>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</si>
  <si>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</si>
  <si>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</si>
  <si>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</si>
  <si>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</si>
  <si>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</si>
  <si>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</si>
  <si>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</si>
  <si>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</si>
  <si>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</si>
  <si>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</si>
  <si>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</si>
  <si>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</si>
  <si>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</si>
  <si>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</si>
  <si>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</si>
  <si>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</si>
  <si>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</si>
  <si>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</si>
  <si>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</si>
  <si>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</si>
  <si>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</si>
  <si>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</si>
  <si>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</si>
  <si>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</si>
  <si>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</si>
  <si>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</si>
  <si>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</si>
  <si>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</si>
  <si>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</si>
  <si>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</si>
  <si>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</si>
  <si>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</si>
  <si>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</si>
  <si>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</si>
  <si>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</si>
  <si>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</si>
  <si>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</si>
  <si>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</si>
  <si>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</si>
  <si>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</si>
  <si>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</si>
  <si>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</si>
  <si>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</si>
  <si>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</si>
  <si>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</si>
  <si>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</si>
  <si>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</si>
  <si>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</si>
  <si>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</si>
  <si>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</si>
  <si>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</si>
  <si>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</si>
  <si>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</si>
  <si>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</si>
  <si>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</si>
  <si>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</si>
  <si>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</si>
  <si>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</si>
  <si>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</si>
  <si>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</si>
  <si>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</si>
  <si>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</si>
  <si>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</si>
  <si>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</si>
  <si>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</si>
  <si>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</si>
  <si>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</si>
  <si>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</si>
  <si>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</si>
  <si>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</si>
  <si>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</si>
  <si>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</si>
  <si>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</si>
  <si>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</si>
  <si>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</si>
  <si>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</si>
  <si>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</si>
  <si>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</si>
  <si>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</si>
  <si>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</si>
  <si>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</si>
  <si>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</si>
  <si>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</si>
  <si>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</si>
  <si>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</si>
  <si>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</si>
  <si>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</si>
  <si>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</si>
  <si>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</si>
  <si>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</si>
  <si>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</si>
  <si>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</si>
  <si>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</si>
  <si>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</si>
  <si>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</si>
  <si>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</si>
  <si>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</si>
  <si>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</si>
  <si>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</si>
  <si>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</si>
  <si>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</si>
  <si>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</si>
  <si>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</si>
  <si>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</si>
  <si>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</si>
  <si>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</si>
  <si>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</si>
  <si>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</si>
  <si>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</si>
  <si>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</si>
  <si>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</si>
  <si>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</si>
  <si>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</si>
  <si>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</si>
  <si>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</si>
  <si>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</si>
  <si>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</si>
  <si>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</si>
  <si>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</si>
  <si>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</si>
  <si>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</si>
  <si>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</si>
  <si>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</si>
  <si>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</si>
  <si>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</si>
  <si>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</si>
  <si>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</si>
  <si>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</si>
  <si>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</si>
  <si>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</si>
  <si>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</si>
  <si>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</si>
  <si>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</si>
  <si>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</si>
  <si>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</si>
  <si>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</si>
  <si>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</si>
  <si>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</si>
  <si>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</si>
  <si>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</si>
  <si>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</si>
  <si>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</si>
  <si>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</si>
  <si>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</si>
  <si>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</si>
  <si>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</si>
  <si>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</si>
  <si>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</si>
  <si>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</si>
  <si>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</si>
  <si>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</si>
  <si>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</si>
  <si>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</si>
  <si>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</si>
  <si>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</si>
  <si>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</si>
  <si>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</si>
  <si>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</si>
  <si>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</si>
  <si>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</si>
  <si>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</si>
  <si>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</si>
  <si>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</si>
  <si>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</si>
  <si>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</si>
  <si>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</si>
  <si>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</si>
  <si>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</si>
  <si>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</si>
  <si>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</si>
  <si>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</si>
  <si>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</si>
  <si>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</si>
  <si>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</si>
  <si>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</si>
  <si>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</si>
  <si>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</si>
  <si>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</si>
  <si>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</si>
  <si>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</si>
  <si>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</si>
  <si>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</si>
  <si>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</si>
  <si>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</si>
  <si>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</si>
  <si>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</si>
  <si>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</si>
  <si>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</si>
  <si>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</si>
  <si>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</si>
  <si>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</si>
  <si>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</si>
  <si>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</si>
  <si>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</si>
  <si>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</si>
  <si>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</si>
  <si>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</si>
  <si>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</si>
  <si>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</si>
  <si>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</si>
  <si>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</si>
  <si>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</si>
  <si>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</si>
  <si>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</si>
  <si>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</si>
  <si>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</si>
  <si>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</si>
  <si>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</si>
  <si>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</si>
  <si>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</si>
  <si>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</si>
  <si>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</si>
  <si>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</si>
  <si>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</si>
  <si>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</si>
  <si>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</si>
  <si>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</si>
  <si>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</si>
  <si>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</si>
  <si>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</si>
  <si>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</si>
  <si>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</si>
  <si>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</si>
  <si>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</si>
  <si>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</si>
  <si>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</si>
  <si>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</si>
  <si>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</si>
  <si>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</si>
  <si>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</si>
  <si>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</si>
  <si>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</si>
  <si>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</si>
  <si>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</si>
  <si>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</si>
  <si>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</si>
  <si>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</si>
  <si>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</si>
  <si>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</si>
  <si>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</si>
  <si>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</si>
  <si>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</si>
  <si>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</si>
  <si>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</si>
  <si>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</si>
  <si>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</si>
  <si>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</si>
  <si>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</si>
  <si>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</si>
  <si>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</si>
  <si>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</si>
  <si>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</si>
  <si>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</si>
  <si>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</si>
  <si>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</si>
  <si>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</si>
  <si>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</si>
  <si>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</si>
  <si>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</si>
  <si>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</si>
  <si>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</si>
  <si>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</si>
  <si>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</si>
  <si>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</si>
  <si>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</si>
  <si>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</si>
  <si>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</si>
  <si>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</si>
  <si>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</si>
  <si>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</si>
  <si>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</si>
  <si>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</si>
  <si>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</si>
  <si>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</si>
  <si>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</si>
  <si>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</si>
  <si>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</si>
  <si>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</si>
  <si>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</si>
  <si>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</si>
  <si>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</si>
  <si>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</si>
  <si>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</si>
  <si>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</si>
  <si>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</si>
  <si>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</si>
  <si>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</si>
  <si>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</si>
  <si>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</si>
  <si>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</si>
  <si>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</si>
  <si>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</si>
  <si>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</si>
  <si>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</si>
  <si>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</si>
  <si>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</si>
  <si>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</si>
  <si>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</si>
  <si>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</si>
  <si>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</si>
  <si>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</si>
  <si>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</si>
  <si>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</si>
  <si>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</si>
  <si>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</si>
  <si>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</si>
  <si>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</si>
  <si>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</si>
  <si>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</si>
  <si>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</si>
  <si>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</si>
  <si>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</si>
  <si>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</si>
  <si>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</si>
  <si>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</si>
  <si>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</si>
  <si>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</si>
  <si>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</si>
  <si>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</si>
  <si>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</si>
  <si>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</si>
  <si>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</si>
  <si>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</si>
  <si>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</si>
  <si>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</si>
  <si>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</si>
  <si>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</si>
  <si>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</si>
  <si>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</si>
  <si>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</si>
  <si>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</si>
  <si>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</si>
  <si>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</si>
  <si>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</si>
  <si>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</si>
  <si>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</si>
  <si>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</si>
  <si>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</si>
  <si>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</si>
  <si>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</si>
  <si>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</si>
  <si>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</si>
  <si>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</si>
  <si>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</si>
  <si>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</si>
  <si>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</si>
  <si>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</si>
  <si>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</si>
  <si>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</si>
  <si>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</si>
  <si>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</si>
  <si>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</si>
  <si>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</si>
  <si>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</si>
  <si>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</si>
  <si>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</si>
  <si>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</si>
  <si>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</si>
  <si>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</si>
  <si>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</si>
  <si>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</si>
  <si>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</si>
  <si>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</si>
  <si>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</si>
  <si>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</si>
  <si>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</si>
  <si>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</si>
  <si>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</si>
  <si>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</si>
  <si>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</si>
  <si>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</si>
  <si>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</si>
  <si>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</si>
  <si>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</si>
  <si>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</si>
  <si>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</si>
  <si>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</si>
  <si>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</si>
  <si>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</si>
  <si>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</si>
  <si>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</si>
  <si>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</si>
  <si>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</si>
  <si>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</si>
  <si>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</si>
  <si>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</si>
  <si>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</si>
  <si>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</si>
  <si>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</si>
  <si>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</si>
  <si>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</si>
  <si>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</si>
  <si>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</si>
  <si>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</si>
  <si>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</si>
  <si>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</si>
  <si>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</si>
  <si>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</si>
  <si>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</si>
  <si>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</si>
  <si>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</si>
  <si>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</si>
  <si>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</si>
  <si>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</si>
  <si>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</si>
  <si>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</si>
  <si>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</si>
  <si>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</si>
  <si>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</si>
  <si>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</si>
  <si>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</si>
  <si>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</si>
  <si>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</si>
  <si>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</si>
  <si>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</si>
  <si>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</si>
  <si>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</si>
  <si>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</si>
  <si>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</si>
  <si>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</si>
  <si>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</si>
  <si>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</si>
  <si>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</si>
  <si>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</si>
  <si>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</si>
  <si>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</si>
  <si>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</si>
  <si>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</si>
  <si>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</si>
  <si>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</si>
  <si>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</si>
  <si>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</si>
  <si>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</si>
  <si>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</si>
  <si>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</si>
  <si>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</si>
  <si>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</si>
  <si>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</si>
  <si>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</si>
  <si>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</si>
  <si>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</si>
  <si>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</si>
  <si>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</si>
  <si>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</si>
  <si>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</si>
  <si>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</si>
  <si>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</si>
  <si>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</si>
  <si>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</si>
  <si>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</si>
  <si>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</si>
  <si>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</si>
  <si>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</si>
  <si>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</si>
  <si>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</si>
  <si>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</si>
  <si>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</si>
  <si>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</si>
  <si>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</si>
  <si>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</si>
  <si>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</si>
  <si>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</si>
  <si>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</si>
  <si>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</si>
  <si>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</si>
  <si>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</si>
  <si>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</si>
  <si>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</si>
  <si>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</si>
  <si>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</si>
  <si>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</si>
  <si>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</si>
  <si>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</si>
  <si>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</si>
  <si>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</si>
  <si>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</si>
  <si>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</si>
  <si>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</si>
  <si>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</si>
  <si>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</si>
  <si>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</si>
  <si>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</si>
  <si>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</si>
  <si>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</si>
  <si>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</si>
  <si>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</si>
  <si>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</si>
  <si>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</si>
  <si>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</si>
  <si>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</si>
  <si>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</si>
  <si>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</si>
  <si>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</si>
  <si>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</si>
  <si>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</si>
  <si>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</si>
  <si>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</si>
  <si>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</si>
  <si>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</si>
  <si>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</si>
  <si>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</si>
  <si>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</si>
  <si>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</si>
  <si>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</si>
  <si>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</si>
  <si>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</si>
  <si>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</si>
  <si>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</si>
  <si>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</si>
  <si>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</si>
  <si>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</si>
  <si>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</si>
  <si>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</si>
  <si>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</si>
  <si>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</si>
  <si>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</si>
  <si>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</si>
  <si>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</si>
  <si>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</si>
  <si>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</si>
  <si>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</si>
  <si>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</si>
  <si>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</si>
  <si>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</si>
  <si>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</si>
  <si>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</si>
  <si>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</si>
  <si>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</si>
  <si>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</si>
  <si>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</si>
  <si>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</si>
  <si>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</si>
  <si>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</si>
  <si>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</si>
  <si>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</si>
  <si>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</si>
  <si>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</si>
  <si>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</si>
  <si>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</si>
  <si>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</si>
  <si>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</si>
  <si>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</si>
  <si>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</si>
  <si>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</si>
  <si>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</si>
  <si>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</si>
  <si>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</si>
  <si>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</si>
  <si>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</si>
  <si>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</si>
  <si>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</si>
  <si>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</si>
  <si>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</si>
  <si>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</si>
  <si>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</si>
  <si>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</si>
  <si>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</si>
  <si>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</si>
  <si>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</si>
  <si>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</si>
  <si>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</si>
  <si>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</si>
  <si>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</si>
  <si>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</si>
  <si>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</si>
  <si>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</si>
  <si>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</si>
  <si>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</si>
  <si>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</si>
  <si>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</si>
  <si>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</si>
  <si>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</si>
  <si>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</si>
  <si>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</si>
  <si>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</si>
  <si>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</si>
  <si>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</si>
  <si>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</si>
  <si>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</si>
  <si>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</si>
  <si>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</si>
  <si>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</si>
  <si>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</si>
  <si>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</si>
  <si>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</si>
  <si>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</si>
  <si>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</si>
  <si>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</si>
  <si>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</si>
  <si>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</si>
  <si>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</si>
  <si>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</si>
  <si>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</si>
  <si>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</si>
  <si>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</si>
  <si>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</si>
  <si>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</si>
  <si>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</si>
  <si>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</si>
  <si>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</si>
  <si>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</si>
  <si>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</si>
  <si>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</si>
  <si>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</si>
  <si>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</si>
  <si>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</si>
  <si>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</si>
  <si>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</si>
  <si>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</si>
  <si>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</si>
  <si>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</si>
  <si>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</si>
  <si>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</si>
  <si>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</si>
  <si>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</si>
  <si>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</si>
  <si>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</si>
  <si>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</si>
  <si>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</si>
  <si>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</si>
  <si>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</si>
  <si>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</si>
  <si>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</si>
  <si>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</si>
  <si>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</si>
  <si>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</si>
  <si>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</si>
  <si>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</si>
  <si>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</si>
  <si>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</si>
  <si>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</si>
  <si>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</si>
  <si>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</si>
  <si>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</si>
  <si>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</si>
  <si>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</si>
  <si>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</si>
  <si>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</si>
  <si>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</si>
  <si>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</si>
  <si>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</si>
  <si>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</si>
  <si>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</si>
  <si>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</si>
  <si>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</si>
  <si>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</si>
  <si>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</si>
  <si>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</si>
  <si>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</si>
  <si>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</si>
  <si>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</si>
  <si>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</si>
  <si>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</si>
  <si>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</si>
  <si>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</si>
  <si>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</si>
  <si>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</si>
  <si>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</si>
  <si>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</si>
  <si>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</si>
  <si>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</si>
  <si>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</si>
  <si>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</si>
  <si>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</si>
  <si>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</si>
  <si>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</si>
  <si>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</si>
  <si>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</si>
  <si>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</si>
  <si>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</si>
  <si>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</si>
  <si>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</si>
  <si>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</si>
  <si>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</si>
  <si>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</si>
  <si>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</si>
  <si>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</si>
  <si>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</si>
  <si>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</si>
  <si>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</si>
  <si>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</si>
  <si>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</si>
  <si>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</si>
  <si>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</si>
  <si>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</si>
  <si>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</si>
  <si>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</si>
  <si>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</si>
  <si>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</si>
  <si>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</si>
  <si>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</si>
  <si>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</si>
  <si>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</si>
  <si>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</si>
  <si>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</si>
  <si>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</si>
  <si>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</si>
  <si>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</si>
  <si>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</si>
  <si>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</si>
  <si>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</si>
  <si>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</si>
  <si>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</si>
  <si>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</si>
  <si>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</si>
  <si>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</si>
  <si>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</si>
  <si>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</si>
  <si>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</si>
  <si>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</si>
  <si>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</si>
  <si>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</si>
  <si>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</si>
  <si>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</si>
  <si>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</si>
  <si>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</si>
  <si>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</si>
  <si>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</si>
  <si>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</si>
  <si>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</si>
  <si>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</si>
  <si>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</si>
  <si>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</si>
  <si>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</si>
  <si>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</si>
  <si>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</si>
  <si>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</si>
  <si>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</si>
  <si>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</si>
  <si>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</si>
  <si>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</si>
  <si>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</si>
  <si>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</si>
  <si>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</si>
  <si>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</si>
  <si>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</si>
  <si>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</si>
  <si>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</si>
  <si>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</si>
  <si>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</si>
  <si>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</si>
  <si>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</si>
  <si>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</si>
  <si>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</si>
  <si>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</si>
  <si>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</si>
  <si>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</si>
  <si>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</si>
  <si>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</si>
  <si>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</si>
  <si>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</si>
  <si>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</si>
  <si>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</si>
  <si>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</si>
  <si>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</si>
  <si>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</si>
  <si>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</si>
  <si>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</si>
  <si>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</si>
  <si>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</si>
  <si>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</si>
  <si>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</si>
  <si>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</si>
  <si>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</si>
  <si>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</si>
  <si>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</si>
  <si>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</si>
  <si>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</si>
  <si>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</si>
  <si>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</si>
  <si>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</si>
  <si>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</si>
  <si>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</si>
  <si>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</si>
  <si>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</si>
  <si>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</si>
  <si>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</si>
  <si>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</si>
  <si>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</si>
  <si>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</si>
  <si>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</si>
  <si>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</si>
  <si>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</si>
  <si>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</si>
  <si>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</si>
  <si>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</si>
  <si>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</si>
  <si>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</si>
  <si>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</si>
  <si>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</si>
  <si>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</si>
  <si>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</si>
  <si>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</si>
  <si>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</si>
  <si>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</si>
  <si>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</si>
  <si>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</si>
  <si>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</si>
  <si>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</si>
  <si>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</si>
  <si>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</si>
  <si>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</si>
  <si>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</si>
  <si>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</si>
  <si>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</si>
  <si>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</si>
  <si>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</si>
  <si>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</si>
  <si>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</si>
  <si>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</si>
  <si>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</si>
  <si>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</si>
  <si>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</si>
  <si>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</si>
  <si>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</si>
  <si>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</si>
  <si>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</si>
  <si>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</si>
  <si>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</si>
  <si>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</si>
  <si>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</si>
  <si>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</si>
  <si>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</si>
  <si>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</si>
  <si>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</si>
  <si>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</si>
  <si>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</si>
  <si>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</si>
  <si>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</si>
  <si>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</si>
  <si>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</si>
  <si>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</si>
  <si>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</si>
  <si>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</si>
  <si>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</si>
  <si>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</si>
  <si>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</si>
  <si>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</si>
  <si>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</si>
  <si>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</si>
  <si>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</si>
  <si>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</si>
  <si>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</si>
  <si>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</si>
  <si>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</si>
  <si>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</si>
  <si>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</si>
  <si>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</si>
  <si>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</si>
  <si>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</si>
  <si>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</si>
  <si>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</si>
  <si>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</si>
  <si>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</si>
  <si>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</si>
  <si>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</si>
  <si>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</si>
  <si>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</si>
  <si>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</si>
  <si>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</si>
  <si>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</si>
  <si>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</si>
  <si>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</si>
  <si>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</si>
  <si>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</si>
  <si>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</si>
  <si>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</si>
  <si>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</si>
  <si>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</si>
  <si>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</si>
  <si>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</si>
  <si>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</si>
  <si>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</si>
  <si>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</si>
  <si>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</si>
  <si>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</si>
  <si>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</si>
  <si>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</si>
  <si>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</si>
  <si>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</si>
  <si>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</si>
  <si>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</si>
  <si>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</si>
  <si>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</si>
  <si>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</si>
  <si>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</si>
  <si>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</si>
  <si>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</si>
  <si>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</si>
  <si>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</si>
  <si>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</si>
  <si>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</si>
  <si>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</si>
  <si>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</si>
  <si>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</si>
  <si>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</si>
  <si>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</si>
  <si>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</si>
  <si>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</si>
  <si>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</si>
  <si>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</si>
  <si>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</si>
  <si>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</si>
  <si>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</si>
  <si>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</si>
  <si>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</si>
  <si>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</si>
  <si>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</si>
  <si>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</si>
  <si>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</si>
  <si>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</si>
  <si>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</si>
  <si>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</si>
  <si>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</si>
  <si>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</si>
  <si>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</si>
  <si>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</si>
  <si>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</si>
  <si>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</si>
  <si>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</si>
  <si>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</si>
  <si>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</si>
  <si>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</si>
  <si>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</si>
  <si>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</si>
  <si>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</si>
  <si>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</si>
  <si>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</si>
  <si>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</si>
  <si>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</si>
  <si>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</si>
  <si>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</si>
  <si>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</si>
  <si>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</si>
  <si>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</si>
  <si>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</si>
  <si>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</si>
  <si>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</si>
  <si>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</si>
  <si>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</si>
  <si>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</si>
  <si>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</si>
  <si>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</si>
  <si>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</si>
  <si>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</si>
  <si>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</si>
  <si>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</si>
  <si>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</si>
  <si>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</si>
  <si>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</si>
  <si>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</si>
  <si>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</si>
  <si>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</si>
  <si>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</si>
  <si>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</si>
  <si>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</si>
  <si>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</si>
  <si>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</si>
  <si>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</si>
  <si>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</si>
  <si>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</si>
  <si>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</si>
  <si>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</si>
  <si>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</si>
  <si>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</si>
  <si>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</si>
  <si>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</si>
  <si>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</si>
  <si>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</si>
  <si>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</si>
  <si>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</si>
  <si>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</si>
  <si>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</si>
  <si>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</si>
  <si>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</si>
  <si>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</si>
  <si>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</si>
  <si>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</si>
  <si>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</si>
  <si>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</si>
  <si>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</si>
  <si>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</si>
  <si>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</si>
  <si>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</si>
  <si>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</si>
  <si>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</si>
  <si>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</si>
  <si>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</si>
  <si>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</si>
  <si>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</si>
  <si>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</si>
  <si>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</si>
  <si>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</si>
  <si>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</si>
  <si>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</si>
  <si>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</si>
  <si>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</si>
  <si>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</si>
  <si>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</si>
  <si>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</si>
  <si>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</si>
  <si>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</si>
  <si>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</si>
  <si>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</si>
  <si>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</si>
  <si>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</si>
  <si>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</si>
  <si>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</si>
  <si>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</si>
  <si>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</si>
  <si>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</si>
  <si>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</si>
  <si>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</si>
  <si>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</si>
  <si>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</si>
  <si>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</si>
  <si>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</si>
  <si>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</si>
  <si>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</si>
  <si>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</si>
  <si>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</si>
  <si>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</si>
  <si>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</si>
  <si>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</si>
  <si>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</si>
  <si>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</si>
  <si>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</si>
  <si>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</si>
  <si>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</si>
  <si>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</si>
  <si>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</si>
  <si>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</si>
  <si>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</si>
  <si>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</si>
  <si>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</si>
  <si>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</si>
  <si>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</si>
  <si>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</si>
  <si>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</si>
  <si>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</si>
  <si>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</si>
  <si>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</si>
  <si>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</si>
  <si>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</si>
  <si>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</si>
  <si>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</si>
  <si>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</si>
  <si>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</si>
  <si>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</si>
  <si>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</si>
  <si>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</si>
  <si>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</si>
  <si>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</si>
  <si>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</si>
  <si>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</si>
  <si>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</si>
  <si>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</si>
  <si>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</si>
  <si>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</si>
  <si>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</si>
  <si>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</si>
  <si>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</si>
  <si>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</si>
  <si>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</si>
  <si>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</si>
  <si>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</si>
  <si>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</si>
  <si>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</si>
  <si>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</si>
  <si>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</si>
  <si>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</si>
  <si>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</si>
  <si>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</si>
  <si>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</si>
  <si>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</si>
  <si>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</si>
  <si>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</si>
  <si>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</si>
  <si>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</si>
  <si>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</si>
  <si>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</si>
  <si>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</si>
  <si>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</si>
  <si>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</si>
  <si>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</si>
  <si>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</si>
  <si>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</si>
  <si>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</si>
  <si>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</si>
  <si>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</si>
  <si>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</si>
  <si>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</si>
  <si>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</si>
  <si>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</si>
  <si>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</si>
  <si>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</si>
  <si>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</si>
  <si>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</si>
  <si>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</si>
  <si>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</si>
  <si>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</si>
  <si>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</si>
  <si>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</si>
  <si>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</si>
  <si>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</si>
  <si>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</si>
  <si>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</si>
  <si>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</si>
  <si>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</si>
  <si>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</si>
  <si>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</si>
  <si>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</si>
  <si>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</si>
  <si>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</si>
  <si>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</si>
  <si>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</si>
  <si>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</si>
  <si>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</si>
  <si>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</si>
  <si>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</si>
  <si>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</si>
  <si>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</si>
  <si>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</si>
  <si>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</si>
  <si>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</si>
  <si>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</si>
  <si>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</si>
  <si>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</si>
  <si>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</si>
  <si>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</si>
  <si>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</si>
  <si>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</si>
  <si>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</si>
  <si>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</si>
  <si>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</si>
  <si>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</si>
  <si>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</si>
  <si>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</si>
  <si>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</si>
  <si>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</si>
  <si>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</si>
  <si>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</si>
  <si>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</si>
  <si>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</si>
  <si>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</si>
  <si>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</si>
  <si>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</si>
  <si>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</si>
  <si>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</si>
  <si>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</si>
  <si>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</si>
  <si>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</si>
  <si>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</si>
  <si>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</si>
  <si>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</si>
  <si>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</si>
  <si>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</si>
  <si>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</si>
  <si>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</si>
  <si>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</si>
  <si>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</si>
  <si>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</si>
  <si>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</si>
  <si>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</si>
  <si>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</si>
  <si>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</si>
  <si>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</si>
  <si>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</si>
  <si>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</si>
  <si>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</si>
  <si>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</si>
  <si>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</si>
  <si>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</si>
  <si>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</si>
  <si>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</si>
  <si>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</si>
  <si>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</si>
  <si>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</si>
  <si>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</si>
  <si>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</si>
  <si>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</si>
  <si>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</si>
  <si>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</si>
  <si>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</si>
  <si>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</si>
  <si>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</si>
  <si>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</si>
  <si>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</si>
  <si>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</si>
  <si>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</si>
  <si>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</si>
  <si>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</si>
  <si>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</si>
  <si>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</si>
  <si>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</si>
  <si>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</si>
  <si>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</si>
  <si>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</si>
  <si>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</si>
  <si>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</si>
  <si>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</si>
  <si>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</si>
  <si>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</si>
  <si>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</si>
  <si>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</si>
  <si>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</si>
  <si>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</si>
  <si>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</si>
  <si>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</si>
  <si>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</si>
  <si>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</si>
  <si>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</si>
  <si>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</si>
  <si>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</si>
  <si>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</si>
  <si>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</si>
  <si>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</si>
  <si>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</si>
  <si>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</si>
  <si>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</si>
  <si>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</si>
  <si>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</si>
  <si>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</si>
  <si>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</si>
  <si>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</si>
  <si>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</si>
  <si>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</si>
  <si>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</si>
  <si>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</si>
  <si>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</si>
  <si>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</si>
  <si>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</si>
  <si>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</si>
  <si>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</si>
  <si>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</si>
  <si>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</si>
  <si>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</si>
  <si>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</si>
  <si>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</si>
  <si>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</si>
  <si>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</si>
  <si>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</si>
  <si>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</si>
  <si>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</si>
  <si>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</si>
  <si>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</si>
  <si>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</si>
  <si>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</si>
  <si>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</si>
  <si>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</si>
  <si>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</si>
  <si>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</si>
  <si>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</si>
  <si>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</si>
  <si>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</si>
  <si>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</si>
  <si>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</si>
  <si>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</si>
  <si>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</si>
  <si>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</si>
  <si>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</si>
  <si>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</si>
  <si>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</si>
  <si>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</si>
  <si>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</si>
  <si>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</si>
  <si>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</si>
  <si>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</si>
  <si>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</si>
  <si>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</si>
  <si>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</si>
  <si>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</si>
  <si>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</si>
  <si>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</si>
  <si>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</si>
  <si>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</si>
  <si>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</si>
  <si>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</si>
  <si>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</si>
  <si>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</si>
  <si>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</si>
  <si>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</si>
  <si>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</si>
  <si>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</si>
  <si>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</si>
  <si>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</si>
  <si>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</si>
  <si>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</si>
  <si>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</si>
  <si>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</si>
  <si>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</si>
  <si>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</si>
  <si>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</si>
  <si>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</si>
  <si>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</si>
  <si>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</si>
  <si>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</si>
  <si>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</si>
  <si>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</si>
  <si>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</si>
  <si>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</si>
  <si>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</si>
  <si>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</si>
  <si>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</si>
  <si>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</si>
  <si>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</si>
  <si>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</si>
  <si>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</si>
  <si>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</si>
  <si>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</si>
  <si>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</si>
  <si>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</si>
  <si>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</si>
  <si>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</si>
  <si>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</si>
  <si>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</si>
  <si>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</si>
  <si>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</si>
  <si>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</si>
  <si>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</si>
  <si>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</si>
  <si>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</si>
  <si>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</si>
  <si>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</si>
  <si>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</si>
  <si>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</si>
  <si>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</si>
  <si>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</si>
  <si>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</si>
  <si>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</si>
  <si>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</si>
  <si>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</si>
  <si>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</si>
  <si>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</si>
  <si>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</si>
  <si>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</si>
  <si>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</si>
  <si>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</si>
  <si>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</si>
  <si>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</si>
  <si>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</si>
  <si>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</si>
  <si>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</si>
  <si>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</si>
  <si>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</si>
  <si>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</si>
  <si>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</si>
  <si>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</si>
  <si>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</si>
  <si>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</si>
  <si>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</si>
  <si>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</si>
  <si>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</si>
  <si>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</si>
  <si>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</si>
  <si>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</si>
  <si>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</si>
  <si>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</si>
  <si>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</si>
  <si>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</si>
  <si>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</si>
  <si>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</si>
  <si>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</si>
  <si>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</si>
  <si>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</si>
  <si>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</si>
  <si>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</si>
  <si>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</si>
  <si>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</si>
  <si>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</si>
  <si>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</si>
  <si>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</si>
  <si>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</si>
  <si>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</si>
  <si>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</si>
  <si>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</si>
  <si>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</si>
  <si>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</si>
  <si>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</si>
  <si>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</si>
  <si>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</si>
  <si>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</si>
  <si>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</si>
  <si>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</si>
  <si>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</si>
  <si>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</si>
  <si>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</si>
  <si>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</si>
  <si>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</si>
  <si>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</si>
  <si>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</si>
  <si>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</si>
  <si>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</si>
  <si>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</si>
  <si>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</si>
  <si>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</si>
  <si>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</si>
  <si>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</si>
  <si>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</si>
  <si>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</si>
  <si>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</si>
  <si>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</si>
  <si>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</si>
  <si>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</si>
  <si>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</si>
  <si>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</si>
  <si>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</si>
  <si>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</si>
  <si>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</si>
  <si>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</si>
  <si>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</si>
  <si>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</si>
  <si>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</si>
  <si>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</si>
  <si>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</si>
  <si>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</si>
  <si>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</si>
  <si>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</si>
  <si>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</si>
  <si>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</si>
  <si>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</si>
  <si>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</si>
  <si>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</si>
  <si>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</si>
  <si>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</si>
  <si>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</si>
  <si>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</si>
  <si>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</si>
  <si>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</si>
  <si>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</si>
  <si>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</si>
  <si>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</si>
  <si>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</si>
  <si>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</si>
  <si>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</si>
  <si>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</si>
  <si>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</si>
  <si>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</si>
  <si>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</si>
  <si>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</si>
  <si>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</si>
  <si>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</si>
  <si>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</si>
  <si>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</si>
  <si>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</si>
  <si>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</si>
  <si>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</si>
  <si>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</si>
  <si>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</si>
  <si>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</si>
  <si>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</si>
  <si>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</si>
  <si>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</si>
  <si>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</si>
  <si>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</si>
  <si>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</si>
  <si>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</si>
  <si>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</si>
  <si>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</si>
  <si>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</si>
  <si>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</si>
  <si>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</si>
  <si>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</si>
  <si>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</si>
  <si>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</si>
  <si>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</si>
  <si>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</si>
  <si>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</si>
  <si>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</si>
  <si>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</si>
  <si>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</si>
  <si>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</si>
  <si>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</si>
  <si>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</si>
  <si>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</si>
  <si>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</si>
  <si>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</si>
  <si>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</si>
  <si>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</si>
  <si>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</si>
  <si>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</si>
  <si>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</si>
  <si>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</si>
  <si>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</si>
  <si>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</si>
  <si>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</si>
  <si>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</si>
  <si>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</si>
  <si>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</si>
  <si>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</si>
  <si>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</si>
  <si>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</si>
  <si>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</si>
  <si>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</si>
  <si>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</si>
  <si>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</si>
  <si>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</si>
  <si>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</si>
  <si>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</si>
  <si>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</si>
  <si>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</si>
  <si>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</si>
  <si>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</si>
  <si>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</si>
  <si>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</si>
  <si>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</si>
  <si>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</si>
  <si>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</si>
  <si>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</si>
  <si>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</si>
  <si>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</si>
  <si>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</si>
  <si>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</si>
  <si>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</si>
  <si>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</si>
  <si>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</si>
  <si>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</si>
  <si>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</si>
  <si>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</si>
  <si>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</si>
  <si>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</si>
  <si>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</si>
  <si>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</si>
  <si>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</si>
  <si>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</si>
  <si>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</si>
  <si>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</si>
  <si>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</si>
  <si>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</si>
  <si>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</si>
  <si>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</si>
  <si>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</si>
  <si>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</si>
  <si>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</si>
  <si>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</si>
  <si>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</si>
  <si>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</si>
  <si>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</si>
  <si>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</si>
  <si>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</si>
  <si>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</si>
  <si>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</si>
  <si>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</si>
  <si>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</si>
  <si>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</si>
  <si>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</si>
  <si>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</si>
  <si>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</si>
  <si>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</si>
  <si>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</si>
  <si>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</si>
  <si>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</si>
  <si>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</si>
  <si>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</si>
  <si>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</si>
  <si>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</si>
  <si>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</si>
  <si>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</si>
  <si>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</si>
  <si>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</si>
  <si>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</si>
  <si>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</si>
  <si>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</si>
  <si>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</si>
  <si>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</si>
  <si>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</si>
  <si>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</si>
  <si>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</si>
  <si>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</si>
  <si>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</si>
  <si>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</si>
  <si>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</si>
  <si>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</si>
  <si>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</si>
  <si>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</si>
  <si>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</si>
  <si>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</si>
  <si>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</si>
  <si>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</si>
  <si>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</si>
  <si>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</si>
  <si>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</si>
  <si>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</si>
  <si>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</si>
  <si>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</si>
  <si>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</si>
  <si>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</si>
  <si>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</si>
  <si>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</si>
  <si>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</si>
  <si>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</si>
  <si>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</si>
  <si>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</si>
  <si>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</si>
  <si>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</si>
  <si>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</si>
  <si>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</si>
  <si>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</si>
  <si>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</si>
  <si>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</si>
  <si>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</si>
  <si>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</si>
  <si>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</si>
  <si>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</si>
  <si>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</si>
  <si>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</si>
  <si>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</si>
  <si>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</si>
  <si>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</si>
  <si>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</si>
  <si>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</si>
  <si>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</si>
  <si>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</si>
  <si>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</si>
  <si>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</si>
  <si>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</si>
  <si>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</si>
  <si>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</si>
  <si>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</si>
  <si>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</si>
  <si>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</si>
  <si>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</si>
  <si>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</si>
  <si>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</si>
  <si>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</si>
  <si>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</si>
  <si>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</si>
  <si>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</si>
  <si>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</si>
  <si>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</si>
  <si>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</si>
  <si>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</si>
  <si>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</si>
  <si>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</si>
  <si>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</si>
  <si>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</si>
  <si>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</si>
  <si>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</si>
  <si>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</si>
  <si>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</si>
  <si>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</si>
  <si>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</si>
  <si>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</si>
  <si>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</si>
  <si>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</si>
  <si>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</si>
  <si>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</si>
  <si>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</si>
  <si>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</si>
  <si>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</si>
  <si>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</si>
  <si>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</si>
  <si>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</si>
  <si>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</si>
  <si>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</si>
  <si>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</si>
  <si>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</si>
  <si>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</si>
  <si>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</si>
  <si>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</si>
  <si>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</si>
  <si>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</si>
  <si>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</si>
  <si>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</si>
  <si>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</si>
  <si>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</si>
  <si>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</si>
  <si>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</si>
  <si>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</si>
  <si>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</si>
  <si>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</si>
  <si>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</si>
  <si>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</si>
  <si>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</si>
  <si>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</si>
  <si>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</si>
  <si>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</si>
  <si>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</si>
  <si>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</si>
  <si>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</si>
  <si>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</si>
  <si>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</si>
  <si>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</si>
  <si>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</si>
  <si>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</si>
  <si>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</si>
  <si>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</si>
  <si>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</si>
  <si>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</si>
  <si>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</si>
  <si>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</si>
  <si>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</si>
  <si>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</si>
  <si>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</si>
  <si>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</si>
  <si>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</si>
  <si>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</si>
  <si>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</si>
  <si>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</si>
  <si>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</si>
  <si>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</si>
  <si>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</si>
  <si>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</si>
  <si>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</si>
  <si>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</si>
  <si>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</si>
  <si>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</si>
  <si>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</si>
  <si>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</si>
  <si>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</si>
  <si>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</si>
  <si>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</si>
  <si>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</si>
  <si>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</si>
  <si>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</si>
  <si>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</si>
  <si>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</si>
  <si>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</si>
  <si>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</si>
  <si>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</si>
  <si>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</si>
  <si>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</si>
  <si>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</si>
  <si>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</si>
  <si>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</si>
  <si>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</si>
  <si>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</si>
  <si>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</si>
  <si>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</si>
  <si>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</si>
  <si>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</si>
  <si>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</si>
  <si>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</si>
  <si>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</si>
  <si>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</si>
  <si>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</si>
  <si>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</si>
  <si>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</si>
  <si>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</si>
  <si>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</si>
  <si>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</si>
  <si>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</si>
  <si>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</si>
  <si>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</si>
  <si>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</si>
  <si>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</si>
  <si>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</si>
  <si>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</si>
  <si>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</si>
  <si>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</si>
  <si>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</si>
  <si>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</si>
  <si>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</si>
  <si>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</si>
  <si>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</si>
  <si>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</si>
  <si>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</si>
  <si>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</si>
  <si>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</si>
  <si>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</si>
  <si>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</si>
  <si>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</si>
  <si>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</si>
  <si>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</si>
  <si>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</si>
  <si>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</si>
  <si>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</si>
  <si>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</si>
  <si>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</si>
  <si>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</si>
  <si>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</si>
  <si>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</si>
  <si>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</si>
  <si>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</si>
  <si>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</si>
  <si>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</si>
  <si>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</si>
  <si>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</si>
  <si>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</si>
  <si>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</si>
  <si>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</si>
  <si>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</si>
  <si>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</si>
  <si>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</si>
  <si>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</si>
  <si>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</si>
  <si>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</si>
  <si>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</si>
  <si>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</si>
  <si>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</si>
  <si>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</si>
  <si>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</si>
  <si>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</si>
  <si>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</si>
  <si>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</si>
  <si>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</si>
  <si>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</si>
  <si>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</si>
  <si>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</si>
  <si>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</si>
  <si>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</si>
  <si>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</si>
  <si>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</si>
  <si>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</si>
  <si>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</si>
  <si>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</si>
  <si>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</si>
  <si>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</si>
  <si>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</si>
  <si>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</si>
  <si>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</si>
  <si>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</si>
  <si>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</si>
  <si>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</si>
  <si>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</si>
  <si>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</si>
  <si>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</si>
  <si>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</si>
  <si>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</si>
  <si>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</si>
  <si>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</si>
  <si>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</si>
  <si>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</si>
  <si>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</si>
  <si>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</si>
  <si>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</si>
  <si>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</si>
  <si>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</si>
  <si>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</si>
  <si>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</si>
  <si>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</si>
  <si>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</si>
  <si>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</si>
  <si>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</si>
  <si>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</si>
  <si>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</si>
  <si>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</si>
  <si>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</si>
  <si>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</si>
  <si>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</si>
  <si>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</si>
  <si>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</si>
  <si>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</si>
  <si>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</si>
  <si>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</si>
  <si>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</si>
  <si>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</si>
  <si>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</si>
  <si>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</si>
  <si>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</si>
  <si>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</si>
  <si>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</si>
  <si>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</si>
  <si>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</si>
  <si>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</si>
  <si>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</si>
  <si>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</si>
  <si>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</si>
  <si>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</si>
  <si>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</si>
  <si>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</si>
  <si>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</si>
  <si>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</si>
  <si>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</si>
  <si>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</si>
  <si>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</si>
  <si>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</si>
  <si>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</si>
  <si>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</si>
  <si>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</si>
  <si>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</si>
  <si>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</si>
  <si>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</si>
  <si>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</si>
  <si>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</si>
  <si>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</si>
  <si>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</si>
  <si>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</si>
  <si>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</si>
  <si>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</si>
  <si>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</si>
  <si>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</si>
  <si>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</si>
  <si>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</si>
  <si>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</si>
  <si>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</si>
  <si>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</si>
  <si>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</si>
  <si>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</si>
  <si>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</si>
  <si>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</si>
  <si>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</si>
  <si>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</si>
  <si>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</si>
  <si>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</si>
  <si>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</si>
  <si>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</si>
  <si>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</si>
  <si>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</si>
  <si>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</si>
  <si>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</si>
  <si>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</si>
  <si>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</si>
  <si>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</si>
  <si>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</si>
  <si>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</si>
  <si>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</si>
  <si>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</si>
  <si>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</si>
  <si>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</si>
  <si>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</si>
  <si>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</si>
  <si>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</si>
  <si>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</si>
  <si>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</si>
  <si>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</si>
  <si>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</si>
  <si>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</si>
  <si>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</si>
  <si>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</si>
  <si>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</si>
  <si>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</si>
  <si>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</si>
  <si>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</si>
  <si>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</si>
  <si>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</si>
  <si>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</si>
  <si>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</si>
  <si>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</si>
  <si>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</si>
  <si>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</si>
  <si>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</si>
  <si>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</si>
  <si>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</si>
  <si>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</si>
  <si>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</si>
  <si>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</si>
  <si>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</si>
  <si>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</si>
  <si>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</si>
  <si>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</si>
  <si>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</si>
  <si>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</si>
  <si>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</si>
  <si>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</si>
  <si>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</si>
  <si>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</si>
  <si>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</si>
  <si>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</si>
  <si>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</si>
  <si>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</si>
  <si>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</si>
  <si>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</si>
  <si>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</si>
  <si>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</si>
  <si>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</si>
  <si>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</si>
  <si>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</si>
  <si>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</si>
  <si>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</si>
  <si>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</si>
  <si>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</si>
  <si>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</si>
  <si>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</si>
  <si>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</si>
  <si>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</si>
  <si>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</si>
  <si>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</si>
  <si>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</si>
  <si>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</si>
  <si>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</si>
  <si>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</si>
  <si>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</si>
  <si>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</si>
  <si>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</si>
  <si>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</si>
  <si>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</si>
  <si>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</si>
  <si>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</si>
  <si>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</si>
  <si>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</si>
  <si>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</si>
  <si>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</si>
  <si>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</si>
  <si>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</si>
  <si>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</si>
  <si>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</si>
  <si>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</si>
  <si>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</si>
  <si>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</si>
  <si>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</si>
  <si>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</si>
  <si>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</si>
  <si>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</si>
  <si>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</si>
  <si>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</si>
  <si>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</si>
  <si>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</si>
  <si>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</si>
  <si>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</si>
  <si>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</si>
  <si>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</si>
  <si>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</si>
  <si>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</si>
  <si>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</si>
  <si>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</si>
  <si>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</si>
  <si>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</si>
  <si>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</si>
  <si>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</si>
  <si>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</si>
  <si>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</si>
  <si>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</si>
  <si>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</si>
  <si>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</si>
  <si>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</si>
  <si>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</si>
  <si>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</si>
  <si>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</si>
  <si>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</si>
  <si>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</si>
  <si>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</si>
  <si>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</si>
  <si>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</si>
  <si>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</si>
  <si>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</si>
  <si>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</si>
  <si>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</si>
  <si>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</si>
  <si>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</si>
  <si>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</si>
  <si>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</si>
  <si>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</si>
  <si>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</si>
  <si>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</si>
  <si>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</si>
  <si>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</si>
  <si>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</si>
  <si>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</si>
  <si>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</si>
  <si>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</si>
  <si>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</si>
  <si>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</si>
  <si>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</si>
  <si>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</si>
  <si>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</si>
  <si>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</si>
  <si>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</si>
  <si>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</si>
  <si>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</si>
  <si>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</si>
  <si>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</si>
  <si>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</si>
  <si>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</si>
  <si>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</si>
  <si>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</si>
  <si>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</si>
  <si>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</si>
  <si>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</si>
  <si>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</si>
  <si>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</si>
  <si>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</si>
  <si>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</si>
  <si>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</si>
  <si>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</si>
  <si>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</si>
  <si>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</si>
  <si>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</si>
  <si>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</si>
  <si>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</si>
  <si>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</si>
  <si>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</si>
  <si>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</si>
  <si>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</si>
  <si>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</si>
  <si>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</si>
  <si>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</si>
  <si>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</si>
  <si>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</si>
  <si>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</si>
  <si>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</si>
  <si>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</si>
  <si>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</si>
  <si>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</si>
  <si>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</si>
  <si>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</si>
  <si>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</si>
  <si>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</si>
  <si>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</si>
  <si>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</si>
  <si>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</si>
  <si>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</si>
  <si>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</si>
  <si>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</si>
  <si>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</si>
  <si>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</si>
  <si>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</si>
  <si>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</si>
  <si>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</si>
  <si>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</si>
  <si>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</si>
  <si>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</si>
  <si>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</si>
  <si>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</si>
  <si>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</si>
  <si>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</si>
  <si>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</si>
  <si>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</si>
  <si>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</si>
  <si>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</si>
  <si>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</si>
  <si>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</si>
  <si>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</si>
  <si>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</si>
  <si>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</si>
  <si>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</si>
  <si>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</si>
  <si>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</si>
  <si>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</si>
  <si>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</si>
  <si>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</si>
  <si>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</si>
  <si>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</si>
  <si>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</si>
  <si>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</si>
  <si>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</si>
  <si>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</si>
  <si>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</si>
  <si>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</si>
  <si>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</si>
  <si>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</si>
  <si>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</si>
  <si>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</si>
  <si>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</si>
  <si>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</si>
  <si>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</si>
  <si>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</si>
  <si>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</si>
  <si>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</si>
  <si>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</si>
  <si>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</si>
  <si>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</si>
  <si>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</si>
  <si>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</si>
  <si>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</si>
  <si>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</si>
  <si>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</si>
  <si>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</si>
  <si>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</si>
  <si>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</si>
  <si>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</si>
  <si>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</si>
  <si>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</si>
  <si>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</si>
  <si>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</si>
  <si>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</si>
  <si>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</si>
  <si>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</si>
  <si>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</si>
  <si>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</si>
  <si>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</si>
  <si>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</si>
  <si>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</si>
  <si>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</si>
  <si>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</si>
  <si>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</si>
  <si>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</si>
  <si>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</si>
  <si>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</si>
  <si>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</si>
  <si>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</si>
  <si>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</si>
  <si>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</si>
  <si>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</si>
  <si>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</si>
  <si>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</si>
  <si>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</si>
  <si>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</si>
  <si>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</si>
  <si>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</si>
  <si>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</si>
  <si>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</si>
  <si>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</si>
  <si>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</si>
  <si>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</si>
  <si>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</si>
  <si>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</si>
  <si>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</si>
  <si>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</si>
  <si>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</si>
  <si>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</si>
  <si>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</si>
  <si>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</si>
  <si>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</si>
  <si>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</si>
  <si>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</si>
  <si>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</si>
  <si>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</si>
  <si>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</si>
  <si>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</si>
  <si>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</si>
  <si>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</si>
  <si>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</si>
  <si>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</si>
  <si>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</si>
  <si>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</si>
  <si>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</si>
  <si>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</si>
  <si>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</si>
  <si>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</si>
  <si>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</si>
  <si>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</si>
  <si>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</si>
  <si>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</si>
  <si>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</si>
  <si>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</si>
  <si>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</si>
  <si>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</si>
  <si>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</si>
  <si>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</si>
  <si>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</si>
  <si>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</si>
  <si>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</si>
  <si>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</si>
  <si>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</si>
  <si>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</si>
  <si>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</si>
  <si>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</si>
  <si>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</si>
  <si>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</si>
  <si>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</si>
  <si>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</si>
  <si>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</si>
  <si>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</si>
  <si>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</si>
  <si>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</si>
  <si>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</si>
  <si>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</si>
  <si>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</si>
  <si>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</si>
  <si>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</si>
  <si>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</si>
  <si>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</si>
  <si>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</si>
  <si>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</si>
  <si>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</si>
  <si>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</si>
  <si>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</si>
  <si>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</si>
  <si>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</si>
  <si>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</si>
  <si>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</si>
  <si>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</si>
  <si>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</si>
  <si>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</si>
  <si>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</si>
  <si>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</si>
  <si>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</si>
  <si>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</si>
  <si>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</si>
  <si>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</si>
  <si>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</si>
  <si>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</si>
  <si>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</si>
  <si>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</si>
  <si>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</si>
  <si>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</si>
  <si>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</si>
  <si>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</si>
  <si>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</si>
  <si>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</si>
  <si>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</si>
  <si>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</si>
  <si>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</si>
  <si>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</si>
  <si>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</si>
  <si>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</si>
  <si>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</si>
  <si>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</si>
  <si>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</si>
  <si>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</si>
  <si>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</si>
  <si>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</si>
  <si>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</si>
  <si>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</si>
  <si>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</si>
  <si>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</si>
  <si>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</si>
  <si>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</si>
  <si>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</si>
  <si>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</si>
  <si>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</si>
  <si>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</si>
  <si>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</si>
  <si>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</si>
  <si>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</si>
  <si>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</si>
  <si>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</si>
  <si>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</si>
  <si>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</si>
  <si>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</si>
  <si>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</si>
  <si>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</si>
  <si>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</si>
  <si>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</si>
  <si>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</si>
  <si>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</si>
  <si>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</si>
  <si>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</si>
  <si>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</si>
  <si>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</si>
  <si>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</si>
  <si>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</si>
  <si>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</si>
  <si>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</si>
  <si>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</si>
  <si>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</si>
  <si>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</si>
  <si>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</si>
  <si>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</si>
  <si>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</si>
  <si>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</si>
  <si>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</si>
  <si>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</si>
  <si>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</si>
  <si>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</si>
  <si>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</si>
  <si>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</si>
  <si>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</si>
  <si>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</si>
  <si>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</si>
  <si>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</si>
  <si>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</si>
  <si>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</si>
  <si>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</si>
  <si>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</si>
  <si>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</si>
  <si>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</si>
  <si>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</si>
  <si>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</si>
  <si>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</si>
  <si>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</si>
  <si>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</si>
  <si>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</si>
  <si>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</si>
  <si>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</si>
  <si>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</si>
  <si>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</si>
  <si>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</si>
  <si>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</si>
  <si>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</si>
  <si>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</si>
  <si>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</si>
  <si>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</si>
  <si>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</si>
  <si>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</si>
  <si>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</si>
  <si>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</si>
  <si>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</si>
  <si>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</si>
  <si>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</si>
  <si>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</si>
  <si>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</si>
  <si>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</si>
  <si>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</si>
  <si>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</si>
  <si>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</si>
  <si>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</si>
  <si>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</si>
  <si>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</si>
  <si>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</si>
  <si>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</si>
  <si>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</si>
  <si>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</si>
  <si>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</si>
  <si>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</si>
  <si>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</si>
  <si>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</si>
  <si>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</si>
  <si>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</si>
  <si>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</si>
  <si>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</si>
  <si>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</si>
  <si>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</si>
  <si>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</si>
  <si>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</si>
  <si>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</si>
  <si>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</si>
  <si>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</si>
  <si>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</si>
  <si>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</si>
  <si>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</si>
  <si>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</si>
  <si>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</si>
  <si>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</si>
  <si>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</si>
  <si>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</si>
  <si>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</si>
  <si>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</si>
  <si>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</si>
  <si>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</si>
  <si>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</si>
  <si>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</si>
  <si>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</si>
  <si>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</si>
  <si>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</si>
  <si>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</si>
  <si>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</si>
  <si>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</si>
  <si>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</si>
  <si>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</si>
  <si>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</si>
  <si>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</si>
  <si>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</si>
  <si>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</si>
  <si>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</si>
  <si>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</si>
  <si>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</si>
  <si>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</si>
  <si>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</si>
  <si>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</si>
  <si>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</si>
  <si>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</si>
  <si>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</si>
  <si>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</si>
  <si>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</si>
  <si>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</si>
  <si>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</si>
  <si>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</si>
  <si>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</si>
  <si>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</si>
  <si>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</si>
  <si>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</si>
  <si>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</si>
  <si>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</si>
  <si>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</si>
  <si>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</si>
  <si>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</si>
  <si>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</si>
  <si>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</si>
  <si>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</si>
  <si>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</si>
  <si>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</si>
  <si>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</si>
  <si>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</si>
  <si>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</si>
  <si>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</si>
  <si>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</si>
  <si>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</si>
  <si>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</si>
  <si>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</si>
  <si>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</si>
  <si>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</si>
  <si>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</si>
  <si>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</si>
  <si>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</si>
  <si>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</si>
  <si>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</si>
  <si>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</si>
  <si>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</si>
  <si>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</si>
  <si>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</si>
  <si>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</si>
  <si>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</si>
  <si>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</si>
  <si>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</si>
  <si>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</si>
  <si>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</si>
  <si>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</si>
  <si>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</si>
  <si>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</si>
  <si>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</si>
  <si>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</si>
  <si>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</si>
  <si>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</si>
  <si>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</si>
  <si>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</si>
  <si>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</si>
  <si>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</si>
  <si>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</si>
  <si>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</si>
  <si>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</si>
  <si>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</si>
  <si>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</si>
  <si>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</si>
  <si>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</si>
  <si>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</si>
  <si>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</si>
  <si>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</si>
  <si>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</si>
  <si>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</si>
  <si>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</si>
  <si>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</si>
  <si>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</si>
  <si>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</si>
  <si>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</si>
  <si>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</si>
  <si>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</si>
  <si>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</si>
  <si>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</si>
  <si>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</si>
  <si>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</si>
  <si>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</si>
  <si>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</si>
  <si>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</si>
  <si>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</si>
  <si>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</si>
  <si>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</si>
  <si>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</si>
  <si>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</si>
  <si>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</si>
  <si>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</si>
  <si>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</si>
  <si>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</si>
  <si>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</si>
  <si>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</si>
  <si>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</si>
  <si>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</si>
  <si>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</si>
  <si>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</si>
  <si>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</si>
  <si>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</si>
  <si>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</si>
  <si>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</si>
  <si>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</si>
  <si>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</si>
  <si>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</si>
  <si>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</si>
  <si>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</si>
  <si>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</si>
  <si>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</si>
  <si>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</si>
  <si>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</si>
  <si>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</si>
  <si>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</si>
  <si>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</si>
  <si>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</si>
  <si>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</si>
  <si>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</si>
  <si>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</si>
  <si>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</si>
  <si>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</si>
  <si>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</si>
  <si>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</si>
  <si>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</si>
  <si>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</si>
  <si>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</si>
  <si>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</si>
  <si>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</si>
  <si>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</si>
  <si>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</si>
  <si>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</si>
  <si>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</si>
  <si>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</si>
  <si>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</si>
  <si>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</si>
  <si>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</si>
  <si>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</si>
  <si>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</si>
  <si>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</si>
  <si>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</si>
  <si>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</si>
  <si>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</si>
  <si>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</si>
  <si>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</si>
  <si>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</si>
  <si>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</si>
  <si>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</si>
  <si>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</si>
  <si>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</si>
  <si>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</si>
  <si>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</si>
  <si>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</si>
  <si>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</si>
  <si>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</si>
  <si>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</si>
  <si>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</si>
  <si>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</si>
  <si>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</si>
  <si>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</si>
  <si>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</si>
  <si>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</si>
  <si>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</si>
  <si>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</si>
  <si>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</si>
  <si>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</si>
  <si>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</si>
  <si>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</si>
  <si>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</si>
  <si>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</si>
  <si>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</si>
  <si>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</si>
  <si>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</si>
  <si>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</si>
  <si>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</si>
  <si>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</si>
  <si>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</si>
  <si>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</si>
  <si>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</si>
  <si>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</si>
  <si>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</si>
  <si>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</si>
  <si>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</si>
  <si>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</si>
  <si>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</si>
  <si>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</si>
  <si>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</si>
  <si>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</si>
  <si>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</si>
  <si>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</si>
  <si>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</si>
  <si>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</si>
  <si>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</si>
  <si>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</si>
  <si>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</si>
  <si>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</si>
  <si>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</si>
  <si>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</si>
  <si>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</si>
  <si>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</si>
  <si>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</si>
  <si>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</si>
  <si>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</si>
  <si>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</si>
  <si>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</si>
  <si>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</si>
  <si>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</si>
  <si>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</si>
  <si>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</si>
  <si>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</si>
  <si>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</si>
  <si>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</si>
  <si>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</si>
  <si>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</si>
  <si>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</si>
  <si>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</si>
  <si>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</si>
  <si>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</si>
  <si>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</si>
  <si>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</si>
  <si>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</si>
  <si>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</si>
  <si>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</si>
  <si>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</si>
  <si>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</si>
  <si>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</si>
  <si>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</si>
  <si>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</si>
  <si>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</si>
  <si>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</si>
  <si>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</si>
  <si>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</si>
  <si>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</si>
  <si>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</si>
  <si>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</si>
  <si>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</si>
  <si>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</si>
  <si>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</si>
  <si>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</si>
  <si>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</si>
  <si>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</si>
  <si>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</si>
  <si>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</si>
  <si>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</si>
  <si>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</si>
  <si>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</si>
  <si>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</si>
  <si>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</si>
  <si>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</si>
  <si>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</si>
  <si>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</si>
  <si>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</si>
  <si>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</si>
  <si>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</si>
  <si>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</si>
  <si>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</si>
  <si>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</si>
  <si>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</si>
  <si>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</si>
  <si>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</si>
  <si>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</si>
  <si>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</si>
  <si>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</si>
  <si>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</si>
  <si>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</si>
  <si>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</si>
  <si>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</si>
  <si>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</si>
  <si>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</si>
  <si>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</si>
  <si>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</si>
  <si>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</si>
  <si>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</si>
  <si>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</si>
  <si>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</si>
  <si>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</si>
  <si>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</si>
  <si>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</si>
  <si>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</si>
  <si>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</si>
  <si>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</si>
  <si>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</si>
  <si>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</si>
  <si>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</si>
  <si>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</si>
  <si>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</si>
  <si>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</si>
  <si>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</si>
  <si>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</si>
  <si>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</si>
  <si>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</si>
  <si>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</si>
  <si>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</si>
  <si>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</si>
  <si>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</si>
  <si>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</si>
  <si>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</si>
  <si>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</si>
  <si>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</si>
  <si>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</si>
  <si>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</si>
  <si>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</si>
  <si>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</si>
  <si>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</si>
  <si>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</si>
  <si>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</si>
  <si>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</si>
  <si>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</si>
  <si>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</si>
  <si>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</si>
  <si>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</si>
  <si>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</si>
  <si>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</si>
  <si>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</si>
  <si>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</si>
  <si>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</si>
  <si>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</si>
  <si>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</si>
  <si>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</si>
  <si>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</si>
  <si>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</si>
  <si>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</si>
  <si>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</si>
  <si>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</si>
  <si>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</si>
  <si>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</si>
  <si>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</si>
  <si>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</si>
  <si>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</si>
  <si>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</si>
  <si>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</si>
  <si>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</si>
  <si>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</si>
  <si>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</si>
  <si>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</si>
  <si>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</si>
  <si>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</si>
  <si>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</si>
  <si>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</si>
  <si>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</si>
  <si>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</si>
  <si>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</si>
  <si>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</si>
  <si>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</si>
  <si>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</si>
  <si>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</si>
  <si>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</si>
  <si>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</si>
  <si>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</si>
  <si>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</si>
  <si>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</si>
  <si>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</si>
  <si>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</si>
  <si>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</si>
  <si>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</si>
  <si>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</si>
  <si>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</si>
  <si>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</si>
  <si>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</si>
  <si>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</si>
  <si>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</si>
  <si>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</si>
  <si>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</si>
  <si>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</si>
  <si>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</si>
  <si>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</si>
  <si>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</si>
  <si>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</si>
  <si>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</si>
  <si>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</si>
  <si>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</si>
  <si>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</si>
  <si>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</si>
  <si>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</si>
  <si>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</si>
  <si>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</si>
  <si>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</si>
  <si>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</si>
  <si>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</si>
  <si>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</si>
  <si>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</si>
  <si>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</si>
  <si>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</si>
  <si>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</si>
  <si>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</si>
  <si>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</si>
  <si>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</si>
  <si>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</si>
  <si>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</si>
  <si>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</si>
  <si>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</si>
  <si>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</si>
  <si>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</si>
  <si>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</si>
  <si>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</si>
  <si>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</si>
  <si>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</si>
  <si>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</si>
  <si>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</si>
  <si>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</si>
  <si>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</si>
  <si>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</si>
  <si>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</si>
  <si>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</si>
  <si>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</si>
  <si>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</si>
  <si>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</si>
  <si>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</si>
  <si>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</si>
  <si>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</si>
  <si>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</si>
  <si>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</si>
  <si>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</si>
  <si>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</si>
  <si>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</si>
  <si>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</si>
  <si>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</si>
  <si>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</si>
  <si>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</si>
  <si>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</si>
  <si>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</si>
  <si>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</si>
  <si>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</si>
  <si>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</si>
  <si>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</si>
  <si>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</si>
  <si>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</si>
  <si>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</si>
  <si>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</si>
  <si>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</si>
  <si>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</si>
  <si>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</si>
  <si>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</si>
  <si>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</si>
  <si>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</si>
  <si>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</si>
  <si>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</si>
  <si>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</si>
  <si>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</si>
  <si>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</si>
  <si>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</si>
  <si>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</si>
  <si>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</si>
  <si>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</si>
  <si>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</si>
  <si>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</si>
  <si>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</si>
  <si>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</si>
  <si>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</si>
  <si>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</si>
  <si>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</si>
  <si>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</si>
  <si>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</si>
  <si>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</si>
  <si>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</si>
  <si>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</si>
  <si>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</si>
  <si>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</si>
  <si>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</si>
  <si>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</si>
  <si>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</si>
  <si>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</si>
  <si>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</si>
  <si>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</si>
  <si>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</si>
  <si>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</si>
  <si>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</si>
  <si>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</si>
  <si>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</si>
  <si>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</si>
  <si>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</si>
  <si>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</si>
  <si>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</si>
  <si>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</si>
  <si>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</si>
  <si>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</si>
  <si>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</si>
  <si>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</si>
  <si>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</si>
  <si>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</si>
  <si>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</si>
  <si>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</si>
  <si>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</si>
  <si>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</si>
  <si>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</si>
  <si>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</si>
  <si>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</si>
  <si>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</si>
  <si>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</si>
  <si>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</si>
  <si>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</si>
  <si>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</si>
  <si>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</si>
  <si>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</si>
  <si>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</si>
  <si>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</si>
  <si>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</si>
  <si>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</si>
  <si>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</si>
  <si>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</si>
  <si>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</si>
  <si>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</si>
  <si>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</si>
  <si>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</si>
  <si>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</si>
  <si>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</si>
  <si>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</si>
  <si>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</si>
  <si>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</si>
  <si>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</si>
  <si>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</si>
  <si>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</si>
  <si>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</si>
  <si>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</si>
  <si>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</si>
  <si>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</si>
  <si>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</si>
  <si>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</si>
  <si>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</si>
  <si>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</si>
  <si>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</si>
  <si>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</si>
  <si>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</si>
  <si>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</si>
  <si>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</si>
  <si>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</si>
  <si>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</si>
  <si>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</si>
  <si>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</si>
  <si>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</si>
  <si>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</si>
  <si>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</si>
  <si>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</si>
  <si>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</si>
  <si>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</si>
  <si>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</si>
  <si>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</si>
  <si>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</si>
  <si>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</si>
  <si>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</si>
  <si>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</si>
  <si>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</si>
  <si>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</si>
  <si>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</si>
  <si>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</si>
  <si>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</si>
  <si>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</si>
  <si>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</si>
  <si>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</si>
  <si>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</si>
  <si>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</si>
  <si>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</si>
  <si>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</si>
  <si>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</si>
  <si>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</si>
  <si>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</si>
  <si>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</si>
  <si>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</si>
  <si>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</si>
  <si>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</si>
  <si>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</si>
  <si>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</si>
  <si>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</si>
  <si>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</si>
  <si>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</si>
  <si>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</si>
  <si>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</si>
  <si>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</si>
  <si>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</si>
  <si>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</si>
  <si>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</si>
  <si>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</si>
  <si>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</si>
  <si>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</si>
  <si>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</si>
  <si>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</si>
  <si>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</si>
  <si>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</si>
  <si>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</si>
  <si>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</si>
  <si>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</si>
  <si>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</si>
  <si>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</si>
  <si>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</si>
  <si>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</si>
  <si>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</si>
  <si>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</si>
  <si>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</si>
  <si>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</si>
  <si>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</si>
  <si>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</si>
  <si>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</si>
  <si>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</si>
  <si>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</si>
  <si>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</si>
  <si>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</si>
  <si>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</si>
  <si>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</si>
  <si>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</si>
  <si>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</si>
  <si>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</si>
  <si>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</si>
  <si>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</si>
  <si>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</si>
  <si>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</si>
  <si>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</si>
  <si>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</si>
  <si>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</si>
  <si>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</si>
  <si>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</si>
  <si>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</si>
  <si>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</si>
  <si>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</si>
  <si>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</si>
  <si>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</si>
  <si>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</si>
  <si>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</si>
  <si>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</si>
  <si>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</si>
  <si>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</si>
  <si>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</si>
  <si>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</si>
  <si>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</si>
  <si>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</si>
  <si>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</si>
  <si>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</si>
  <si>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</si>
  <si>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</si>
  <si>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</si>
  <si>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</si>
  <si>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</si>
  <si>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</si>
  <si>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</si>
  <si>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</si>
  <si>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</si>
  <si>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</si>
  <si>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</si>
  <si>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</si>
  <si>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</si>
  <si>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</si>
  <si>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</si>
  <si>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</si>
  <si>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</si>
  <si>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</si>
  <si>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</si>
  <si>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</si>
  <si>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</si>
  <si>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</si>
  <si>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</si>
  <si>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</si>
  <si>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</si>
  <si>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</si>
  <si>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</si>
  <si>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</si>
  <si>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</si>
  <si>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</si>
  <si>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</si>
  <si>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</si>
  <si>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</si>
  <si>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</si>
  <si>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</si>
  <si>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</si>
  <si>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</si>
  <si>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</si>
  <si>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</si>
  <si>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</si>
  <si>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</si>
  <si>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</si>
  <si>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</si>
  <si>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</si>
  <si>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</si>
  <si>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</si>
  <si>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</si>
  <si>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</si>
  <si>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</si>
  <si>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</si>
  <si>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</si>
  <si>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</si>
  <si>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</si>
  <si>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</si>
  <si>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</si>
  <si>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</si>
  <si>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</si>
  <si>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</si>
  <si>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</si>
  <si>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</si>
  <si>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</si>
  <si>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</si>
  <si>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</si>
  <si>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</si>
  <si>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</si>
  <si>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</si>
  <si>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</si>
  <si>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</si>
  <si>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</si>
  <si>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</si>
  <si>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</si>
  <si>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</si>
  <si>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</si>
  <si>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</si>
  <si>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</si>
  <si>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</si>
  <si>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</si>
  <si>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</si>
  <si>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</si>
  <si>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</si>
  <si>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</si>
  <si>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</si>
  <si>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</si>
  <si>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</si>
  <si>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</si>
  <si>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</si>
  <si>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</si>
  <si>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</si>
  <si>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</si>
  <si>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</si>
  <si>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</si>
  <si>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</si>
  <si>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</si>
  <si>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</si>
  <si>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</si>
  <si>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</si>
  <si>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</si>
  <si>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</si>
  <si>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</si>
  <si>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</si>
  <si>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</si>
  <si>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</si>
  <si>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</si>
  <si>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</si>
  <si>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</si>
  <si>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</si>
  <si>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</si>
  <si>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</si>
  <si>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</si>
  <si>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</si>
  <si>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</si>
  <si>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</si>
  <si>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</si>
  <si>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</si>
  <si>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</si>
  <si>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</si>
  <si>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</si>
  <si>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</si>
  <si>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</si>
  <si>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</si>
  <si>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</si>
  <si>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</si>
  <si>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</si>
  <si>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</si>
  <si>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</si>
  <si>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</si>
  <si>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</si>
  <si>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</si>
  <si>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</si>
  <si>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</si>
  <si>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</si>
  <si>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</si>
  <si>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</si>
  <si>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</si>
  <si>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</si>
  <si>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</si>
  <si>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</si>
  <si>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</si>
  <si>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</si>
  <si>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</si>
  <si>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</si>
  <si>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</si>
  <si>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</si>
  <si>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</si>
  <si>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</si>
  <si>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</si>
  <si>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</si>
  <si>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</si>
  <si>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</si>
  <si>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</si>
  <si>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</si>
  <si>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</si>
  <si>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</si>
  <si>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</si>
  <si>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</si>
  <si>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</si>
  <si>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</si>
  <si>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</si>
  <si>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</si>
  <si>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</si>
  <si>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</si>
  <si>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</si>
  <si>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</si>
  <si>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</si>
  <si>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</si>
  <si>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</si>
  <si>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</si>
  <si>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</si>
  <si>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</si>
  <si>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</si>
  <si>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</si>
  <si>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</si>
  <si>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</si>
  <si>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</si>
  <si>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</si>
  <si>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</si>
  <si>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</si>
  <si>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</si>
  <si>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</si>
  <si>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</si>
  <si>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</si>
  <si>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</si>
  <si>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</si>
  <si>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</si>
  <si>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</si>
  <si>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</si>
  <si>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</si>
  <si>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</si>
  <si>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</si>
  <si>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</si>
  <si>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</si>
  <si>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</si>
  <si>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</si>
  <si>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</si>
  <si>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</si>
  <si>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</si>
  <si>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</si>
  <si>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</si>
  <si>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</si>
  <si>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</si>
  <si>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</si>
  <si>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</si>
  <si>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</si>
  <si>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</si>
  <si>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</si>
  <si>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</si>
  <si>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</si>
  <si>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</si>
  <si>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</si>
  <si>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</si>
  <si>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</si>
  <si>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</si>
  <si>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</si>
  <si>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</si>
  <si>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</si>
  <si>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</si>
  <si>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</si>
  <si>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</si>
  <si>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</si>
  <si>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</si>
  <si>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</si>
  <si>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</si>
  <si>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</si>
  <si>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</si>
  <si>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</si>
  <si>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</si>
  <si>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</si>
  <si>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</si>
  <si>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</si>
  <si>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</si>
  <si>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</si>
  <si>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</si>
  <si>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</si>
  <si>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</si>
  <si>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</si>
  <si>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</si>
  <si>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</si>
  <si>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</si>
  <si>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</si>
  <si>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</si>
  <si>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</si>
  <si>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</si>
  <si>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</si>
  <si>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</si>
  <si>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</si>
  <si>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</si>
  <si>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</si>
  <si>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</si>
  <si>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</si>
  <si>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</si>
  <si>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</si>
  <si>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</si>
  <si>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</si>
  <si>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</si>
  <si>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</si>
  <si>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</si>
  <si>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</si>
  <si>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</si>
  <si>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</si>
  <si>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</si>
  <si>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</si>
  <si>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</si>
  <si>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</si>
  <si>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</si>
  <si>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</si>
  <si>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</si>
  <si>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</si>
  <si>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</si>
  <si>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</si>
  <si>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</si>
  <si>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</si>
  <si>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</si>
  <si>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</si>
  <si>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</si>
  <si>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</si>
  <si>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</si>
  <si>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</si>
  <si>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</si>
  <si>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</si>
  <si>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</si>
  <si>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</si>
  <si>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</si>
  <si>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</si>
  <si>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</si>
  <si>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</si>
  <si>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</si>
  <si>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</si>
  <si>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</si>
  <si>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</si>
  <si>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</si>
  <si>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</si>
  <si>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</si>
  <si>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</si>
  <si>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</si>
  <si>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</si>
  <si>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</si>
  <si>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</si>
  <si>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</si>
  <si>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</si>
  <si>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</si>
  <si>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</si>
  <si>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</si>
  <si>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</si>
  <si>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</si>
  <si>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</si>
  <si>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</si>
  <si>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</si>
  <si>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</si>
  <si>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</si>
  <si>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</si>
  <si>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</si>
  <si>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</si>
  <si>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</si>
  <si>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</si>
  <si>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</si>
  <si>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</si>
  <si>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</si>
  <si>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</si>
  <si>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</si>
  <si>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</si>
  <si>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</si>
  <si>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</si>
  <si>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</si>
  <si>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</si>
  <si>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</si>
  <si>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</si>
  <si>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</si>
  <si>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</si>
  <si>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</si>
  <si>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</si>
  <si>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</si>
  <si>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</si>
  <si>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</si>
  <si>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</si>
  <si>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</si>
  <si>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</si>
  <si>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</si>
  <si>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</si>
  <si>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</si>
  <si>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</si>
  <si>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</si>
  <si>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</si>
  <si>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</si>
  <si>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</si>
  <si>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</si>
  <si>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</si>
  <si>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</si>
  <si>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</si>
  <si>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</si>
  <si>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</si>
  <si>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</si>
  <si>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</si>
  <si>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</si>
  <si>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</si>
  <si>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</si>
  <si>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</si>
  <si>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</si>
  <si>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</si>
  <si>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</si>
  <si>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</si>
  <si>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</si>
  <si>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</si>
  <si>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</si>
  <si>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</si>
  <si>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</si>
  <si>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</si>
  <si>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</si>
  <si>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</si>
  <si>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</si>
  <si>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</si>
  <si>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</si>
  <si>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</si>
  <si>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</si>
  <si>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</si>
  <si>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</si>
  <si>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</si>
  <si>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</si>
  <si>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</si>
  <si>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</si>
  <si>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</si>
  <si>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</si>
  <si>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</si>
  <si>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</si>
  <si>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</si>
  <si>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</si>
  <si>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</si>
  <si>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</si>
  <si>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</si>
  <si>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</si>
  <si>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</si>
  <si>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</si>
  <si>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</si>
  <si>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</si>
  <si>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</si>
  <si>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</si>
  <si>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</si>
  <si>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</si>
  <si>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</si>
  <si>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</si>
  <si>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</si>
  <si>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</si>
  <si>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</si>
  <si>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</si>
  <si>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</si>
  <si>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</si>
  <si>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</si>
  <si>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</si>
  <si>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</si>
  <si>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</si>
  <si>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</si>
  <si>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</si>
  <si>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</si>
  <si>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</si>
  <si>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</si>
  <si>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</si>
  <si>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</si>
  <si>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</si>
  <si>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</si>
  <si>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</si>
  <si>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</si>
  <si>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</si>
  <si>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</si>
  <si>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</si>
  <si>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</si>
  <si>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</si>
  <si>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</si>
  <si>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</si>
  <si>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</si>
  <si>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</si>
  <si>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</si>
  <si>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</si>
  <si>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</si>
  <si>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</si>
  <si>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</si>
  <si>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</si>
  <si>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</si>
  <si>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</si>
  <si>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</si>
  <si>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</si>
  <si>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</si>
  <si>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</si>
  <si>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</si>
  <si>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</si>
  <si>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</si>
  <si>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</si>
  <si>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</si>
  <si>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</si>
  <si>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</si>
  <si>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</si>
  <si>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</si>
  <si>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</si>
  <si>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</si>
  <si>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</si>
  <si>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</si>
  <si>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</si>
  <si>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</si>
  <si>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</si>
  <si>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</si>
  <si>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</si>
  <si>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</si>
  <si>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</si>
  <si>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</si>
  <si>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</si>
  <si>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</si>
  <si>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</si>
  <si>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</si>
  <si>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</si>
  <si>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</si>
  <si>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</si>
  <si>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</si>
  <si>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</si>
  <si>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</si>
  <si>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</si>
  <si>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</si>
  <si>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</si>
  <si>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</si>
  <si>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</si>
  <si>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</si>
  <si>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</si>
  <si>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</si>
  <si>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</si>
  <si>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</si>
  <si>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</si>
  <si>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</si>
  <si>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</si>
  <si>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</si>
  <si>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</si>
  <si>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</si>
  <si>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</si>
  <si>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</si>
  <si>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</si>
  <si>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</si>
  <si>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</si>
  <si>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</si>
  <si>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</si>
  <si>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</si>
  <si>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</si>
  <si>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</si>
  <si>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</si>
  <si>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</si>
  <si>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</si>
  <si>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</si>
  <si>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</si>
  <si>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</si>
  <si>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</si>
  <si>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</si>
  <si>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</si>
  <si>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</si>
  <si>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</si>
  <si>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</si>
  <si>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</si>
  <si>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</si>
  <si>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</si>
  <si>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</si>
  <si>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</si>
  <si>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</si>
  <si>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</si>
  <si>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</si>
  <si>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</si>
  <si>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</si>
  <si>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</si>
  <si>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</si>
  <si>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</si>
  <si>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</si>
  <si>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</si>
  <si>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</si>
  <si>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</si>
  <si>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</si>
  <si>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</si>
  <si>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</si>
  <si>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</si>
  <si>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</si>
  <si>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</si>
  <si>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</si>
  <si>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</si>
  <si>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</si>
  <si>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</si>
  <si>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</si>
  <si>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</si>
  <si>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</si>
  <si>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</si>
  <si>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</si>
  <si>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</si>
  <si>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</si>
  <si>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</si>
  <si>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</si>
  <si>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</si>
  <si>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</si>
  <si>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</si>
  <si>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</si>
  <si>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</si>
  <si>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</si>
  <si>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</si>
  <si>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</si>
  <si>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</si>
  <si>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</si>
  <si>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</si>
  <si>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</si>
  <si>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</si>
  <si>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</si>
  <si>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</si>
  <si>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</si>
  <si>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</si>
  <si>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</si>
  <si>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</si>
  <si>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</si>
  <si>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</si>
  <si>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</si>
  <si>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</si>
  <si>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</si>
  <si>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</si>
  <si>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</si>
  <si>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</si>
  <si>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</si>
  <si>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</si>
  <si>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</si>
  <si>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</si>
  <si>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</si>
  <si>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</si>
  <si>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</si>
  <si>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</si>
  <si>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</si>
  <si>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</si>
  <si>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</si>
  <si>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</si>
  <si>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</si>
  <si>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</si>
  <si>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</si>
  <si>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</si>
  <si>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</si>
  <si>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</si>
  <si>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</si>
  <si>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</si>
  <si>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</si>
  <si>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</si>
  <si>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</si>
  <si>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</si>
  <si>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</si>
  <si>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</si>
  <si>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</si>
  <si>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</si>
  <si>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</si>
  <si>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</si>
  <si>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</si>
  <si>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</si>
  <si>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</si>
  <si>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</si>
  <si>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</si>
  <si>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</si>
  <si>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</si>
  <si>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</si>
  <si>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</si>
  <si>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</si>
  <si>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</si>
  <si>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</si>
  <si>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</si>
  <si>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</si>
  <si>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</si>
  <si>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</si>
  <si>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</si>
  <si>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</si>
  <si>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</si>
  <si>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</si>
  <si>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</si>
  <si>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</si>
  <si>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</si>
  <si>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</si>
  <si>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</si>
  <si>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</si>
  <si>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</si>
  <si>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</si>
  <si>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</si>
  <si>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</si>
  <si>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</si>
  <si>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</si>
  <si>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</si>
  <si>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</si>
  <si>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</si>
  <si>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</si>
  <si>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</si>
  <si>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</si>
  <si>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</si>
  <si>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</si>
  <si>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</si>
  <si>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</si>
  <si>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</si>
  <si>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</si>
  <si>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</si>
  <si>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</si>
  <si>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</si>
  <si>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</si>
  <si>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</si>
  <si>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</si>
  <si>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</si>
  <si>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</si>
  <si>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</si>
  <si>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</si>
  <si>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</si>
  <si>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</si>
  <si>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</si>
  <si>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</si>
  <si>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</si>
  <si>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</si>
  <si>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</si>
  <si>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</si>
  <si>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</si>
  <si>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</si>
  <si>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</si>
  <si>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</si>
  <si>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</si>
  <si>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</si>
  <si>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</si>
  <si>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</si>
  <si>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</si>
  <si>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</si>
  <si>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</si>
  <si>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</si>
  <si>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</si>
  <si>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</si>
  <si>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</si>
  <si>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</si>
  <si>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</si>
  <si>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</si>
  <si>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</si>
  <si>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</si>
  <si>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</si>
  <si>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</si>
  <si>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</si>
  <si>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</si>
  <si>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</si>
  <si>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</si>
  <si>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</si>
  <si>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</si>
  <si>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</si>
  <si>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</si>
  <si>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</si>
  <si>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</si>
  <si>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</si>
  <si>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</si>
  <si>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</si>
  <si>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</si>
  <si>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</si>
  <si>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</si>
  <si>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</si>
  <si>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</si>
  <si>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</si>
  <si>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</si>
  <si>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</si>
  <si>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</si>
  <si>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</si>
  <si>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</si>
  <si>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</si>
  <si>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</si>
  <si>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</si>
  <si>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</si>
  <si>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</si>
  <si>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</si>
  <si>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</si>
  <si>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</si>
  <si>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</si>
  <si>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</si>
  <si>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</si>
  <si>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</si>
  <si>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</si>
  <si>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</si>
  <si>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</si>
  <si>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</si>
  <si>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</si>
  <si>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</si>
  <si>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</si>
  <si>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</si>
  <si>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</si>
  <si>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</si>
  <si>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</si>
  <si>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</si>
  <si>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</si>
  <si>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</si>
  <si>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</si>
  <si>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</si>
  <si>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</si>
  <si>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</si>
  <si>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</si>
  <si>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</si>
  <si>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</si>
  <si>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</si>
  <si>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</si>
  <si>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</si>
  <si>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</si>
  <si>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</si>
  <si>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</si>
  <si>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</si>
  <si>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</si>
  <si>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</si>
  <si>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</si>
  <si>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</si>
  <si>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</si>
  <si>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</si>
  <si>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</si>
  <si>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</si>
  <si>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</si>
  <si>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</si>
  <si>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</si>
  <si>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</si>
  <si>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</si>
  <si>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</si>
  <si>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</si>
  <si>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</si>
  <si>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</si>
  <si>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</si>
  <si>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</si>
  <si>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</si>
  <si>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</si>
  <si>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</si>
  <si>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</si>
  <si>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</si>
  <si>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</si>
  <si>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</si>
  <si>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</si>
  <si>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</si>
  <si>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</si>
  <si>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</si>
  <si>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</si>
  <si>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</si>
  <si>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</si>
  <si>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</si>
  <si>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</si>
  <si>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</si>
  <si>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</si>
  <si>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</si>
  <si>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</si>
  <si>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</si>
  <si>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</si>
  <si>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</si>
  <si>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</si>
  <si>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</si>
  <si>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</si>
  <si>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</si>
  <si>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</si>
  <si>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</si>
  <si>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</si>
  <si>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</si>
  <si>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</si>
  <si>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</si>
  <si>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</si>
  <si>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</si>
  <si>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</si>
  <si>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</si>
  <si>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</si>
  <si>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</si>
  <si>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</si>
  <si>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</si>
  <si>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</si>
  <si>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</si>
  <si>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</si>
  <si>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</si>
  <si>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</si>
  <si>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</si>
  <si>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</si>
  <si>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</si>
  <si>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</si>
  <si>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</si>
  <si>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</si>
  <si>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</si>
  <si>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</si>
  <si>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</si>
  <si>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</si>
  <si>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</si>
  <si>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</si>
  <si>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</si>
  <si>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</si>
  <si>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</si>
  <si>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</si>
  <si>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</si>
  <si>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</si>
  <si>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</si>
  <si>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</si>
  <si>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</si>
  <si>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</si>
  <si>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</si>
  <si>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</si>
  <si>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</si>
  <si>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</si>
  <si>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</si>
  <si>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</si>
  <si>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</si>
  <si>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</si>
  <si>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</si>
  <si>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</si>
  <si>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</si>
  <si>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</si>
  <si>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</si>
  <si>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</si>
  <si>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</si>
  <si>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</si>
  <si>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</si>
  <si>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</si>
  <si>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</si>
  <si>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</si>
  <si>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</si>
  <si>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</si>
  <si>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</si>
  <si>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</si>
  <si>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</si>
  <si>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</si>
  <si>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</si>
  <si>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</si>
  <si>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</si>
  <si>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</si>
  <si>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</si>
  <si>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</si>
  <si>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</si>
  <si>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</si>
  <si>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</si>
  <si>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</si>
  <si>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</si>
  <si>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</si>
  <si>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</si>
  <si>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</si>
  <si>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</si>
  <si>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</si>
  <si>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</si>
  <si>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</si>
  <si>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</si>
  <si>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</si>
  <si>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</si>
  <si>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</si>
  <si>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</si>
  <si>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</si>
  <si>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</si>
  <si>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</si>
  <si>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</si>
  <si>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</si>
  <si>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</si>
  <si>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</si>
  <si>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</si>
  <si>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</si>
  <si>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</si>
  <si>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</si>
  <si>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</si>
  <si>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</si>
  <si>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</si>
  <si>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</si>
  <si>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</si>
  <si>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</si>
  <si>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</si>
  <si>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</si>
  <si>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</si>
  <si>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</si>
  <si>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</si>
  <si>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</si>
  <si>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</si>
  <si>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</si>
  <si>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</si>
  <si>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</si>
  <si>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</si>
  <si>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</si>
  <si>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</si>
  <si>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</si>
  <si>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</si>
  <si>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</si>
  <si>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</si>
  <si>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</si>
  <si>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</si>
  <si>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</si>
  <si>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</si>
  <si>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</si>
  <si>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</si>
  <si>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</si>
  <si>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</si>
  <si>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</si>
  <si>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</si>
  <si>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</si>
  <si>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</si>
  <si>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</si>
  <si>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</si>
  <si>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</si>
  <si>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</si>
  <si>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</si>
  <si>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</si>
  <si>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</si>
  <si>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</si>
  <si>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</si>
  <si>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</si>
  <si>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</si>
  <si>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</si>
  <si>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</si>
  <si>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</si>
  <si>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</si>
  <si>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</si>
  <si>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</si>
  <si>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</si>
  <si>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</si>
  <si>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</si>
  <si>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</si>
  <si>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</si>
  <si>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</si>
  <si>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</si>
  <si>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</si>
  <si>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</si>
  <si>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</si>
  <si>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</si>
  <si>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</si>
  <si>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</si>
  <si>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</si>
  <si>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</si>
  <si>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</si>
  <si>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</si>
  <si>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</si>
  <si>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</si>
  <si>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</si>
  <si>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</si>
  <si>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</si>
  <si>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</si>
  <si>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</si>
  <si>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</si>
  <si>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</si>
  <si>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</si>
  <si>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</si>
  <si>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</si>
  <si>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</si>
  <si>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</si>
  <si>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</si>
  <si>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</si>
  <si>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</si>
  <si>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</si>
  <si>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</si>
  <si>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</si>
  <si>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</si>
  <si>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</si>
  <si>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</si>
  <si>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</si>
  <si>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</si>
  <si>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</si>
  <si>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</si>
  <si>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</si>
  <si>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</si>
  <si>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</si>
  <si>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</si>
  <si>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</si>
  <si>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</si>
  <si>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</si>
  <si>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</si>
  <si>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</si>
  <si>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</si>
  <si>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</si>
  <si>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</si>
  <si>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</si>
  <si>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</si>
  <si>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</si>
  <si>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</si>
  <si>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</si>
  <si>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</si>
  <si>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</si>
  <si>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</si>
  <si>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</si>
  <si>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</si>
  <si>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</si>
  <si>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</si>
  <si>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</si>
  <si>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</si>
  <si>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</si>
  <si>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</si>
  <si>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</si>
  <si>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</si>
  <si>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</si>
  <si>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</si>
  <si>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</si>
  <si>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</si>
  <si>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</si>
  <si>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</si>
  <si>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</si>
  <si>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</si>
  <si>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</si>
  <si>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</si>
  <si>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</si>
  <si>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</si>
  <si>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</si>
  <si>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</si>
  <si>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</si>
  <si>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</si>
  <si>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</si>
  <si>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</si>
  <si>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</si>
  <si>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</si>
  <si>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</si>
  <si>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</si>
  <si>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</si>
  <si>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</si>
  <si>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</si>
  <si>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</si>
  <si>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</si>
  <si>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</si>
  <si>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</si>
  <si>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</si>
  <si>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</si>
  <si>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</si>
  <si>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</si>
  <si>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</si>
  <si>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</si>
  <si>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</si>
  <si>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</si>
  <si>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</si>
  <si>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</si>
  <si>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</si>
  <si>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</si>
  <si>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</si>
  <si>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</si>
  <si>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</si>
  <si>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</si>
  <si>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</si>
  <si>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</si>
  <si>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</si>
  <si>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</si>
  <si>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</si>
  <si>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</si>
  <si>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</si>
  <si>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</si>
  <si>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</si>
  <si>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</si>
  <si>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</si>
  <si>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</si>
  <si>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</si>
  <si>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</si>
  <si>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</si>
  <si>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</si>
  <si>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</si>
  <si>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</si>
  <si>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</si>
  <si>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</si>
  <si>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</si>
  <si>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</si>
  <si>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</si>
  <si>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</si>
  <si>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</si>
  <si>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</si>
  <si>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</si>
  <si>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</si>
  <si>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</si>
  <si>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</si>
  <si>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</si>
  <si>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</si>
  <si>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</si>
  <si>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</si>
  <si>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</si>
  <si>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</si>
  <si>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</si>
  <si>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</si>
  <si>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</si>
  <si>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</si>
  <si>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</si>
  <si>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</si>
  <si>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</si>
  <si>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</si>
  <si>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</si>
  <si>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</si>
  <si>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</si>
  <si>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</si>
  <si>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</si>
  <si>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</si>
  <si>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</si>
  <si>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</si>
  <si>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</si>
  <si>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</si>
  <si>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</si>
  <si>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</si>
  <si>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</si>
  <si>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</si>
  <si>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</si>
  <si>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</si>
  <si>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</si>
  <si>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</si>
  <si>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</si>
  <si>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</si>
  <si>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</si>
  <si>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</si>
  <si>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</si>
  <si>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</si>
  <si>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</si>
  <si>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</si>
  <si>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</si>
  <si>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</si>
  <si>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</si>
  <si>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</si>
  <si>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</si>
  <si>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</si>
  <si>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</si>
  <si>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</si>
  <si>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</si>
  <si>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</si>
  <si>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</si>
  <si>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</si>
  <si>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</si>
  <si>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</si>
  <si>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</si>
  <si>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</si>
  <si>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</si>
  <si>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</si>
  <si>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</si>
  <si>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</si>
  <si>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</si>
  <si>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</si>
  <si>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</si>
  <si>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</si>
  <si>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</si>
  <si>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</si>
  <si>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</si>
  <si>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</si>
  <si>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</si>
  <si>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</si>
  <si>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</si>
  <si>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</si>
  <si>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</si>
  <si>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</si>
  <si>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</si>
  <si>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</si>
  <si>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</si>
  <si>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</si>
  <si>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</si>
  <si>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</si>
  <si>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</si>
  <si>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</si>
  <si>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</si>
  <si>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</si>
  <si>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</si>
  <si>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</si>
  <si>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</si>
  <si>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</si>
  <si>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</si>
  <si>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</si>
  <si>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</si>
  <si>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</si>
  <si>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</si>
  <si>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</si>
  <si>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</si>
  <si>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</si>
  <si>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</si>
  <si>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</si>
  <si>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</si>
  <si>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</si>
  <si>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</si>
  <si>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</si>
  <si>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</si>
  <si>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</si>
  <si>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</si>
  <si>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</si>
  <si>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</si>
  <si>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</si>
  <si>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</si>
  <si>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</si>
  <si>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</si>
  <si>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</si>
  <si>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</si>
  <si>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</si>
  <si>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</si>
  <si>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</si>
  <si>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</si>
  <si>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</si>
  <si>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</si>
  <si>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</si>
  <si>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</si>
  <si>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</si>
  <si>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</si>
  <si>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</si>
  <si>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</si>
  <si>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</si>
  <si>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</si>
  <si>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</si>
  <si>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</si>
  <si>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</si>
  <si>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</si>
  <si>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</si>
  <si>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</si>
  <si>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</si>
  <si>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</si>
  <si>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</si>
  <si>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</si>
  <si>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</si>
  <si>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</si>
  <si>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</si>
  <si>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</si>
  <si>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</si>
  <si>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</si>
  <si>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</si>
  <si>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</si>
  <si>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</si>
  <si>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</si>
  <si>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</si>
  <si>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</si>
  <si>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</si>
  <si>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</si>
  <si>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</si>
  <si>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</si>
  <si>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</si>
  <si>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</si>
  <si>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</si>
  <si>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</si>
  <si>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</si>
  <si>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</si>
  <si>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</si>
  <si>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</si>
  <si>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</si>
  <si>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</si>
  <si>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</si>
  <si>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</si>
  <si>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</si>
  <si>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</si>
  <si>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</si>
  <si>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</si>
  <si>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</si>
  <si>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</si>
  <si>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</si>
  <si>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</si>
  <si>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</si>
  <si>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</si>
  <si>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</si>
  <si>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</si>
  <si>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</si>
  <si>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</si>
  <si>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</si>
  <si>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</si>
  <si>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</si>
  <si>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</si>
  <si>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</si>
  <si>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</si>
  <si>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</si>
  <si>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</si>
  <si>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</si>
  <si>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</si>
  <si>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</si>
  <si>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</si>
  <si>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</si>
  <si>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</si>
  <si>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</si>
  <si>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</si>
  <si>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</si>
  <si>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</si>
  <si>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</si>
  <si>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</si>
  <si>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</si>
  <si>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</si>
  <si>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</si>
  <si>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</si>
  <si>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</si>
  <si>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</si>
  <si>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</si>
  <si>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</si>
  <si>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</si>
  <si>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</si>
  <si>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</si>
  <si>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</si>
  <si>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</si>
  <si>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</si>
  <si>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</si>
  <si>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</si>
  <si>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</si>
  <si>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</si>
  <si>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</si>
  <si>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</si>
  <si>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</si>
  <si>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</si>
  <si>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</si>
  <si>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</si>
  <si>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</si>
  <si>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</si>
  <si>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</si>
  <si>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</si>
  <si>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</si>
  <si>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</si>
  <si>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</si>
  <si>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</si>
  <si>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</si>
  <si>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</si>
  <si>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</si>
  <si>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</si>
  <si>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</si>
  <si>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</si>
  <si>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</si>
  <si>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</si>
  <si>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</si>
  <si>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</si>
  <si>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</si>
  <si>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</si>
  <si>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</si>
  <si>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</si>
  <si>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</si>
  <si>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</si>
  <si>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</si>
  <si>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</si>
  <si>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</si>
  <si>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</si>
  <si>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</si>
  <si>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</si>
  <si>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</si>
  <si>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</si>
  <si>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</si>
  <si>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</si>
  <si>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</si>
  <si>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</si>
  <si>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</si>
  <si>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</si>
  <si>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</si>
  <si>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</si>
  <si>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</si>
  <si>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</si>
  <si>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</si>
  <si>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</si>
  <si>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</si>
  <si>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</si>
  <si>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</si>
  <si>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</si>
  <si>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</si>
  <si>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</si>
  <si>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</si>
  <si>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</si>
  <si>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</si>
  <si>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</si>
  <si>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</si>
  <si>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</si>
  <si>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</si>
  <si>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</si>
  <si>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</si>
  <si>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</si>
  <si>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</si>
  <si>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</si>
  <si>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</si>
  <si>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</si>
  <si>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</si>
  <si>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</si>
  <si>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</si>
  <si>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</si>
  <si>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</si>
  <si>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</si>
  <si>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</si>
  <si>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</si>
  <si>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</si>
  <si>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</si>
  <si>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</si>
  <si>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</si>
  <si>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</si>
  <si>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</si>
  <si>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</si>
  <si>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</si>
  <si>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</si>
  <si>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</si>
  <si>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</si>
  <si>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</si>
  <si>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</si>
  <si>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</si>
  <si>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</si>
  <si>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</si>
  <si>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</si>
  <si>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</si>
  <si>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</si>
  <si>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</si>
  <si>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</si>
  <si>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</si>
  <si>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</si>
  <si>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</si>
  <si>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</si>
  <si>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</si>
  <si>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</si>
  <si>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</si>
  <si>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</si>
  <si>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</si>
  <si>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</si>
  <si>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</si>
  <si>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</si>
  <si>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</si>
  <si>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</si>
  <si>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</si>
  <si>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</si>
  <si>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</si>
  <si>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</si>
  <si>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</si>
  <si>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</si>
  <si>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</si>
  <si>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</si>
  <si>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</si>
  <si>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</si>
  <si>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</si>
  <si>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</si>
  <si>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</si>
  <si>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</si>
  <si>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</si>
  <si>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</si>
  <si>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</si>
  <si>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</si>
  <si>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</si>
  <si>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</si>
  <si>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</si>
  <si>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</si>
  <si>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</si>
  <si>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</si>
  <si>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</si>
  <si>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</si>
  <si>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</si>
  <si>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</si>
  <si>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</si>
  <si>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</si>
  <si>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</si>
  <si>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</si>
  <si>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</si>
  <si>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</si>
  <si>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</si>
  <si>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</si>
  <si>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</si>
  <si>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</si>
  <si>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</si>
  <si>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</si>
  <si>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</si>
  <si>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</si>
  <si>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</si>
  <si>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</si>
  <si>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</si>
  <si>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</si>
  <si>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</si>
  <si>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</si>
  <si>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</si>
  <si>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</si>
  <si>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</si>
  <si>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</si>
  <si>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</si>
  <si>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</si>
  <si>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</si>
  <si>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</si>
  <si>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</si>
  <si>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</si>
  <si>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</si>
  <si>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</si>
  <si>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</si>
  <si>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</si>
  <si>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</si>
  <si>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</si>
  <si>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</si>
  <si>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</si>
  <si>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</si>
  <si>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</si>
  <si>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</si>
  <si>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</si>
  <si>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</si>
  <si>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</si>
  <si>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</si>
  <si>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</si>
  <si>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</si>
  <si>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</si>
  <si>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</si>
  <si>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</si>
  <si>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</si>
  <si>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</si>
  <si>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</si>
  <si>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</si>
  <si>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</si>
  <si>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</si>
  <si>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</si>
  <si>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</si>
  <si>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</si>
  <si>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</si>
  <si>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</si>
  <si>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</si>
  <si>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</si>
  <si>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</si>
  <si>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</si>
  <si>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</si>
  <si>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</si>
  <si>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</si>
  <si>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</si>
  <si>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</si>
  <si>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</si>
  <si>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</si>
  <si>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</si>
  <si>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</si>
  <si>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</si>
  <si>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</si>
  <si>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</si>
  <si>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</si>
  <si>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</si>
  <si>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</si>
  <si>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</si>
  <si>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</si>
  <si>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</si>
  <si>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</si>
  <si>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</si>
  <si>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</si>
  <si>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</si>
  <si>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</si>
  <si>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</si>
  <si>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</si>
  <si>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</si>
  <si>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</si>
  <si>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</si>
  <si>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</si>
  <si>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</si>
  <si>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</si>
  <si>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</si>
  <si>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</si>
  <si>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</si>
  <si>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</si>
  <si>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</si>
  <si>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</si>
  <si>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</si>
  <si>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</si>
  <si>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</si>
  <si>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</si>
  <si>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</si>
  <si>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</si>
  <si>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</si>
  <si>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</si>
  <si>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</si>
  <si>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</si>
  <si>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</si>
  <si>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</si>
  <si>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</si>
  <si>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</si>
  <si>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</si>
  <si>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</si>
  <si>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</si>
  <si>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</si>
  <si>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</si>
  <si>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</si>
  <si>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</si>
  <si>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</si>
  <si>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</si>
  <si>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</si>
  <si>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</si>
  <si>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</si>
  <si>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</si>
  <si>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</si>
  <si>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</si>
  <si>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</si>
  <si>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</si>
  <si>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</si>
  <si>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</si>
  <si>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</si>
  <si>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</si>
  <si>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</si>
  <si>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</si>
  <si>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</si>
  <si>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</si>
  <si>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</si>
  <si>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</si>
  <si>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</si>
  <si>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</si>
  <si>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</si>
  <si>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</si>
  <si>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</si>
  <si>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</si>
  <si>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</si>
  <si>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</si>
  <si>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</si>
  <si>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</si>
  <si>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</si>
  <si>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</si>
  <si>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</si>
  <si>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</si>
  <si>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</si>
  <si>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</si>
  <si>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</si>
  <si>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</si>
  <si>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</si>
  <si>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</si>
  <si>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</si>
  <si>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</si>
  <si>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</si>
  <si>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</si>
  <si>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</si>
  <si>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</si>
  <si>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</si>
  <si>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</si>
  <si>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</si>
  <si>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</si>
  <si>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</si>
  <si>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</si>
  <si>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</si>
  <si>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</si>
  <si>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</si>
  <si>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</si>
  <si>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</si>
  <si>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</si>
  <si>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</si>
  <si>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</si>
  <si>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</si>
  <si>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</si>
  <si>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</si>
  <si>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</si>
  <si>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</si>
  <si>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</si>
  <si>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</si>
  <si>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</si>
  <si>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</si>
  <si>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</si>
  <si>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</si>
  <si>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</si>
  <si>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</si>
  <si>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</si>
  <si>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</si>
  <si>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</si>
  <si>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</si>
  <si>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</si>
  <si>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</si>
  <si>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</si>
  <si>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</si>
  <si>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</si>
  <si>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</si>
  <si>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</si>
  <si>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</si>
  <si>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</si>
  <si>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</si>
  <si>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</si>
  <si>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</si>
  <si>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</si>
  <si>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</si>
  <si>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</si>
  <si>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</si>
  <si>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</si>
  <si>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</si>
  <si>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</si>
  <si>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</si>
  <si>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</si>
  <si>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</si>
  <si>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</si>
  <si>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</si>
  <si>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</si>
  <si>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</si>
  <si>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</si>
  <si>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</si>
  <si>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</si>
  <si>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</si>
  <si>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</si>
  <si>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</si>
  <si>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</si>
  <si>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</si>
  <si>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</si>
  <si>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</si>
  <si>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</si>
  <si>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</si>
  <si>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</si>
  <si>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</si>
  <si>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</si>
  <si>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</si>
  <si>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</si>
  <si>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</si>
  <si>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</si>
  <si>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</si>
  <si>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</si>
  <si>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</si>
  <si>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</si>
  <si>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</si>
  <si>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</si>
  <si>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</si>
  <si>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</si>
  <si>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</si>
  <si>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</si>
  <si>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</si>
  <si>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</si>
  <si>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</si>
  <si>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</si>
  <si>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</si>
  <si>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</si>
  <si>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</si>
  <si>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</si>
  <si>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</si>
  <si>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</si>
  <si>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</si>
  <si>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</si>
  <si>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</si>
  <si>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</si>
  <si>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</si>
  <si>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</si>
  <si>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</si>
  <si>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</si>
  <si>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</si>
  <si>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</si>
  <si>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</si>
  <si>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</si>
  <si>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</si>
  <si>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</si>
  <si>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</si>
  <si>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</si>
  <si>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</si>
  <si>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</si>
  <si>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</si>
  <si>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</si>
  <si>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</si>
  <si>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</si>
  <si>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</si>
  <si>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</si>
  <si>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</si>
  <si>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</si>
  <si>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</si>
  <si>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</si>
  <si>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</si>
  <si>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</si>
  <si>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</si>
  <si>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</si>
  <si>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</si>
  <si>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</si>
  <si>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</si>
  <si>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</si>
  <si>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</si>
  <si>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</si>
  <si>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</si>
  <si>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</si>
  <si>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</si>
  <si>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</si>
  <si>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</si>
  <si>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</si>
  <si>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</si>
  <si>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</si>
  <si>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</si>
  <si>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</si>
  <si>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</si>
  <si>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</si>
  <si>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</si>
  <si>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</si>
  <si>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</si>
  <si>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</si>
  <si>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</si>
  <si>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</si>
  <si>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</si>
  <si>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</si>
  <si>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</si>
  <si>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</si>
  <si>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</si>
  <si>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</si>
  <si>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</si>
  <si>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</si>
  <si>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</si>
  <si>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</si>
  <si>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</si>
  <si>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</si>
  <si>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</si>
  <si>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</si>
  <si>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</si>
  <si>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</si>
  <si>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</si>
  <si>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</si>
  <si>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</si>
  <si>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</si>
  <si>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</si>
  <si>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</si>
  <si>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</si>
  <si>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</si>
  <si>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</si>
  <si>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</si>
  <si>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</si>
  <si>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</si>
  <si>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</si>
  <si>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</si>
  <si>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</si>
  <si>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</si>
  <si>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</si>
  <si>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</si>
  <si>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</si>
  <si>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</si>
  <si>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</si>
  <si>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</si>
  <si>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</si>
  <si>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</si>
  <si>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</si>
  <si>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</si>
  <si>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</si>
  <si>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</si>
  <si>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</si>
  <si>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</si>
  <si>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</si>
  <si>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</si>
  <si>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</si>
  <si>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</si>
  <si>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</si>
  <si>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</si>
  <si>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</si>
  <si>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</si>
  <si>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</si>
  <si>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</si>
  <si>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</si>
  <si>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</si>
  <si>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</si>
  <si>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</si>
  <si>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</si>
  <si>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</si>
  <si>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</si>
  <si>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</si>
  <si>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</si>
  <si>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</si>
  <si>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</si>
  <si>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</si>
  <si>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</si>
  <si>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</si>
  <si>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</si>
  <si>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</si>
  <si>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</si>
  <si>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</si>
  <si>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</si>
  <si>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</si>
  <si>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</si>
  <si>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</si>
  <si>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</si>
  <si>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</si>
  <si>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</si>
  <si>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</si>
  <si>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</si>
  <si>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</si>
  <si>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</si>
  <si>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</si>
  <si>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</si>
  <si>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</si>
  <si>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</si>
  <si>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</si>
  <si>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</si>
  <si>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</si>
  <si>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</si>
  <si>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</si>
  <si>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</si>
  <si>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</si>
  <si>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</si>
  <si>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</si>
  <si>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</si>
  <si>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</si>
  <si>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</si>
  <si>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</si>
  <si>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</si>
  <si>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</si>
  <si>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</si>
  <si>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</si>
  <si>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</si>
  <si>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</si>
  <si>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</si>
  <si>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</si>
  <si>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</si>
  <si>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</si>
  <si>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</si>
  <si>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</si>
  <si>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</si>
  <si>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</si>
  <si>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</si>
  <si>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</si>
  <si>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</si>
  <si>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</si>
  <si>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</si>
  <si>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</si>
  <si>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</si>
  <si>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</si>
  <si>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</si>
  <si>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</si>
  <si>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</si>
  <si>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</si>
  <si>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</si>
  <si>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</si>
  <si>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</si>
  <si>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</si>
  <si>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</si>
  <si>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</si>
  <si>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</si>
  <si>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</si>
  <si>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</si>
  <si>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</si>
  <si>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</si>
  <si>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</si>
  <si>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</si>
  <si>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</si>
  <si>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</si>
  <si>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</si>
  <si>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</si>
  <si>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</si>
  <si>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</si>
  <si>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</si>
  <si>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</si>
  <si>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</si>
  <si>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</si>
  <si>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</si>
  <si>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</si>
  <si>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</si>
  <si>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</si>
  <si>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</si>
  <si>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</si>
  <si>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</si>
  <si>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</si>
  <si>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</si>
  <si>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</si>
  <si>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</si>
  <si>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</si>
  <si>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</si>
  <si>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</si>
  <si>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</si>
  <si>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</si>
  <si>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</si>
  <si>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</si>
  <si>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</si>
  <si>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</si>
  <si>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</si>
  <si>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</si>
  <si>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</si>
  <si>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</si>
  <si>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</si>
  <si>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</si>
  <si>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</si>
  <si>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</si>
  <si>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</si>
  <si>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</si>
  <si>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</si>
  <si>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</si>
  <si>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</si>
  <si>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</si>
  <si>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</si>
  <si>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</si>
  <si>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</si>
  <si>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</si>
  <si>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</si>
  <si>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</si>
  <si>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</si>
  <si>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</si>
  <si>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</si>
  <si>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</si>
  <si>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</si>
  <si>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</si>
  <si>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</si>
  <si>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</si>
  <si>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</si>
  <si>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</si>
  <si>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</si>
  <si>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</si>
  <si>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</si>
  <si>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</si>
  <si>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</si>
  <si>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</si>
  <si>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</si>
  <si>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</si>
  <si>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</si>
  <si>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</si>
  <si>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</si>
  <si>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</si>
  <si>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</si>
  <si>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</si>
  <si>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</si>
  <si>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</si>
  <si>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</si>
  <si>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</si>
  <si>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</si>
  <si>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</si>
  <si>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</si>
  <si>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</si>
  <si>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</si>
  <si>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</si>
  <si>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</si>
  <si>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</si>
  <si>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</si>
  <si>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</si>
  <si>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</si>
  <si>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</si>
  <si>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</si>
  <si>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</si>
  <si>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</si>
  <si>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</si>
  <si>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</si>
  <si>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</si>
  <si>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</si>
  <si>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</si>
  <si>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</si>
  <si>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</si>
  <si>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</si>
  <si>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</si>
  <si>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</si>
  <si>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</si>
  <si>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</si>
  <si>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</si>
  <si>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</si>
  <si>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</si>
  <si>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</si>
  <si>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</si>
  <si>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</si>
  <si>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</si>
  <si>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</si>
  <si>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</si>
  <si>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</si>
  <si>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</si>
  <si>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</si>
  <si>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</si>
  <si>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</si>
  <si>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</si>
  <si>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</si>
  <si>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</si>
  <si>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</si>
  <si>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</si>
  <si>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</si>
  <si>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</si>
  <si>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</si>
  <si>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</si>
  <si>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</si>
  <si>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</si>
  <si>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</si>
  <si>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</si>
  <si>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</si>
  <si>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</si>
  <si>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</si>
  <si>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</si>
  <si>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</si>
  <si>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</si>
  <si>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</si>
  <si>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</si>
  <si>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</si>
  <si>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</si>
  <si>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</si>
  <si>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</si>
  <si>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</si>
  <si>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</si>
  <si>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</si>
  <si>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</si>
  <si>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</si>
  <si>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</si>
  <si>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</si>
  <si>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</si>
  <si>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</si>
  <si>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</si>
  <si>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</si>
  <si>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</si>
  <si>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</si>
  <si>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</si>
  <si>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</si>
  <si>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</si>
  <si>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</si>
  <si>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</si>
  <si>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</si>
  <si>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</si>
  <si>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</si>
  <si>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</si>
  <si>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</si>
  <si>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</si>
  <si>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</si>
  <si>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</si>
  <si>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</si>
  <si>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</si>
  <si>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</si>
  <si>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</si>
  <si>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</si>
  <si>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</si>
  <si>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</si>
  <si>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</si>
  <si>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</si>
  <si>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</si>
  <si>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</si>
  <si>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</si>
  <si>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</si>
  <si>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</si>
  <si>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</si>
  <si>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</si>
  <si>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</si>
  <si>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</si>
  <si>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</si>
  <si>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</si>
  <si>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</si>
  <si>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</si>
  <si>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</si>
  <si>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</si>
  <si>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</si>
  <si>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</si>
  <si>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</si>
  <si>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</si>
  <si>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</si>
  <si>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</si>
  <si>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</si>
  <si>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</si>
  <si>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</si>
  <si>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</si>
  <si>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</si>
  <si>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</si>
  <si>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</si>
  <si>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</si>
  <si>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</si>
  <si>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</si>
  <si>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</si>
  <si>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</si>
  <si>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</si>
  <si>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</si>
  <si>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</si>
  <si>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</si>
  <si>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</si>
  <si>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</si>
  <si>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</si>
  <si>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</si>
  <si>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</si>
  <si>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</si>
  <si>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</si>
  <si>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</si>
  <si>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</si>
  <si>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</si>
  <si>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</si>
  <si>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</si>
  <si>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</si>
  <si>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</si>
  <si>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</si>
  <si>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</si>
  <si>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</si>
  <si>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</si>
  <si>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</si>
  <si>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</si>
  <si>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</si>
  <si>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</si>
  <si>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</si>
  <si>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</si>
  <si>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</si>
  <si>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</si>
  <si>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</si>
  <si>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</si>
  <si>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</si>
  <si>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</si>
  <si>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</si>
  <si>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</si>
  <si>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</si>
  <si>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</si>
  <si>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</si>
  <si>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</si>
  <si>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</si>
  <si>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</si>
  <si>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</si>
  <si>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</si>
  <si>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</si>
  <si>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</si>
  <si>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</si>
  <si>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</si>
  <si>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</si>
  <si>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</si>
  <si>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</si>
  <si>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</si>
  <si>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</si>
  <si>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</si>
  <si>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</si>
  <si>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</si>
  <si>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</si>
  <si>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</si>
  <si>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</si>
  <si>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</si>
  <si>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</si>
  <si>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</si>
  <si>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</si>
  <si>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</si>
  <si>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</si>
  <si>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</si>
  <si>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</si>
  <si>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</si>
  <si>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</si>
  <si>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</si>
  <si>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</si>
  <si>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</si>
  <si>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</si>
  <si>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</si>
  <si>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</si>
  <si>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</si>
  <si>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</si>
  <si>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</si>
  <si>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</si>
  <si>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</si>
  <si>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</si>
  <si>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</si>
  <si>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</si>
  <si>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</si>
  <si>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</si>
  <si>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</si>
  <si>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</si>
  <si>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</si>
  <si>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</si>
  <si>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</si>
  <si>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</si>
  <si>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</si>
  <si>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</si>
  <si>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</si>
  <si>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</si>
  <si>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</si>
  <si>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</si>
  <si>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</si>
  <si>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</si>
  <si>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</si>
  <si>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</si>
  <si>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</si>
  <si>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</si>
  <si>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</si>
  <si>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</si>
  <si>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</si>
  <si>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</si>
  <si>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</si>
  <si>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</si>
  <si>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</si>
  <si>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</si>
  <si>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</si>
  <si>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</si>
  <si>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</si>
  <si>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</si>
  <si>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</si>
  <si>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</si>
  <si>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</si>
  <si>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</si>
  <si>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</si>
  <si>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</si>
  <si>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</si>
  <si>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</si>
  <si>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</si>
  <si>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</si>
  <si>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</si>
  <si>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</si>
  <si>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</si>
  <si>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</si>
  <si>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</si>
  <si>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</si>
  <si>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</si>
  <si>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</si>
  <si>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</si>
  <si>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</si>
  <si>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</si>
  <si>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</si>
  <si>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</si>
  <si>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</si>
  <si>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</si>
  <si>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</si>
  <si>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</si>
  <si>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</si>
  <si>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</si>
  <si>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</si>
  <si>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</si>
  <si>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</si>
  <si>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</si>
  <si>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</si>
  <si>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</si>
  <si>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</si>
  <si>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</si>
  <si>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</si>
  <si>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</si>
  <si>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</si>
  <si>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</si>
  <si>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</si>
  <si>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</si>
  <si>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</si>
  <si>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</si>
  <si>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</si>
  <si>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</si>
  <si>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</si>
  <si>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</si>
  <si>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</si>
  <si>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</si>
  <si>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</si>
  <si>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</si>
  <si>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</si>
  <si>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</si>
  <si>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</si>
  <si>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</si>
  <si>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</si>
  <si>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</si>
  <si>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</si>
  <si>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</si>
  <si>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</si>
  <si>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</si>
  <si>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</si>
  <si>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</si>
  <si>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</si>
  <si>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</si>
  <si>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</si>
  <si>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</si>
  <si>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</si>
  <si>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</si>
  <si>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</si>
  <si>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</si>
  <si>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</si>
  <si>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</si>
  <si>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</si>
  <si>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</si>
  <si>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</si>
  <si>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</si>
  <si>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</si>
  <si>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</si>
  <si>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</si>
  <si>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</si>
  <si>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</si>
  <si>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</si>
  <si>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</si>
  <si>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</si>
  <si>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</si>
  <si>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</si>
  <si>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</si>
  <si>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</si>
  <si>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</si>
  <si>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</si>
  <si>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</si>
  <si>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</si>
  <si>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</si>
  <si>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</si>
  <si>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</si>
  <si>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</si>
  <si>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</si>
  <si>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</si>
  <si>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</si>
  <si>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</si>
  <si>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</si>
  <si>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</si>
  <si>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</si>
  <si>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</si>
  <si>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</si>
  <si>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</si>
  <si>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</si>
  <si>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</si>
  <si>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</si>
  <si>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</si>
  <si>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</si>
  <si>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</si>
  <si>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</si>
  <si>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</si>
  <si>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</si>
  <si>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</si>
  <si>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</si>
  <si>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</si>
  <si>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</si>
  <si>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</si>
  <si>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</si>
  <si>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</si>
  <si>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</si>
  <si>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</si>
  <si>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</si>
  <si>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</si>
  <si>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</si>
  <si>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</si>
  <si>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</si>
  <si>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</si>
  <si>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</si>
  <si>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</si>
  <si>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</si>
  <si>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</si>
  <si>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</si>
  <si>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</si>
  <si>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</si>
  <si>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</si>
  <si>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</si>
  <si>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</si>
  <si>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</si>
  <si>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</si>
  <si>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</si>
  <si>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</si>
  <si>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</si>
  <si>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</si>
  <si>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</si>
  <si>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</si>
  <si>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</si>
  <si>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</si>
  <si>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</si>
  <si>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</si>
  <si>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</si>
  <si>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</si>
  <si>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</si>
  <si>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</si>
  <si>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</si>
  <si>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</si>
  <si>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</si>
  <si>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</si>
  <si>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</si>
  <si>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</si>
  <si>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</si>
  <si>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</si>
  <si>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</si>
  <si>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</si>
  <si>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</si>
  <si>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</si>
  <si>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</si>
  <si>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</si>
  <si>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</si>
  <si>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</si>
  <si>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</si>
  <si>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</si>
  <si>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</si>
  <si>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</si>
  <si>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</si>
  <si>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</si>
  <si>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</si>
  <si>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</si>
  <si>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</si>
  <si>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</si>
  <si>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</si>
  <si>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</si>
  <si>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</si>
  <si>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</si>
  <si>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</si>
  <si>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</si>
  <si>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</si>
  <si>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</si>
  <si>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</si>
  <si>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</si>
  <si>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</si>
  <si>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</si>
  <si>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</si>
  <si>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</si>
  <si>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</si>
  <si>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</si>
  <si>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</si>
  <si>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</si>
  <si>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</si>
  <si>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</si>
  <si>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</si>
  <si>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</si>
  <si>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</si>
  <si>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</si>
  <si>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</si>
  <si>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</si>
  <si>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</si>
  <si>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</si>
  <si>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</si>
  <si>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</si>
  <si>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</si>
  <si>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</si>
  <si>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</si>
  <si>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</si>
  <si>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</si>
  <si>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</si>
  <si>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</si>
  <si>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</si>
  <si>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</si>
  <si>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</si>
  <si>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</si>
  <si>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</si>
  <si>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</si>
  <si>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</si>
  <si>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</si>
  <si>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</si>
  <si>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</si>
  <si>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</si>
  <si>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</si>
  <si>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</si>
  <si>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</si>
  <si>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</si>
  <si>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</si>
  <si>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</si>
  <si>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</si>
  <si>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</si>
  <si>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</si>
  <si>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</si>
  <si>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</si>
  <si>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</si>
  <si>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</si>
  <si>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</si>
  <si>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</si>
  <si>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</si>
  <si>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</si>
  <si>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</si>
  <si>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</si>
  <si>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</si>
  <si>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</si>
  <si>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</si>
  <si>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</si>
  <si>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</si>
  <si>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</si>
  <si>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</si>
  <si>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</si>
  <si>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</si>
  <si>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</si>
  <si>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</si>
  <si>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</si>
  <si>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</si>
  <si>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</si>
  <si>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</si>
  <si>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</si>
  <si>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</si>
  <si>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</si>
  <si>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</si>
  <si>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</si>
  <si>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</si>
  <si>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</si>
  <si>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</si>
  <si>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</si>
  <si>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</si>
  <si>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</si>
  <si>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</si>
  <si>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</si>
  <si>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</si>
  <si>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</si>
  <si>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</si>
  <si>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</si>
  <si>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</si>
  <si>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</si>
  <si>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</si>
  <si>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</si>
  <si>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</si>
  <si>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</si>
  <si>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</si>
  <si>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</si>
  <si>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</si>
  <si>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</si>
  <si>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</si>
  <si>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</si>
  <si>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</si>
  <si>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</si>
  <si>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</si>
  <si>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</si>
  <si>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</si>
  <si>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</si>
  <si>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</si>
  <si>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</si>
  <si>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</si>
  <si>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</si>
  <si>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</si>
  <si>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</si>
  <si>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</si>
  <si>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</si>
  <si>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</si>
  <si>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</si>
  <si>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</si>
  <si>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</si>
  <si>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</si>
  <si>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</si>
  <si>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</si>
  <si>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</si>
  <si>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</si>
  <si>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</si>
  <si>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</si>
  <si>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</si>
  <si>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</si>
  <si>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</si>
  <si>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</si>
  <si>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</si>
  <si>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</si>
  <si>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</si>
  <si>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</si>
  <si>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</si>
  <si>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</si>
  <si>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</si>
  <si>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</si>
  <si>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</si>
  <si>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</si>
  <si>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</si>
  <si>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</si>
  <si>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</si>
  <si>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</si>
  <si>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</si>
  <si>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</si>
  <si>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</si>
  <si>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</si>
  <si>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</si>
  <si>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</si>
  <si>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</si>
  <si>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</si>
  <si>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</si>
  <si>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</si>
  <si>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</si>
  <si>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</si>
  <si>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</si>
  <si>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</si>
  <si>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</si>
  <si>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</si>
  <si>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</si>
  <si>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</si>
  <si>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</si>
  <si>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</si>
  <si>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</si>
  <si>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</si>
  <si>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</si>
  <si>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</si>
  <si>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</si>
  <si>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</si>
  <si>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</si>
  <si>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</si>
  <si>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</si>
  <si>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</si>
  <si>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</si>
  <si>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</si>
  <si>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</si>
  <si>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</si>
  <si>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</si>
  <si>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</si>
  <si>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</si>
  <si>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</si>
  <si>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</si>
  <si>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</si>
  <si>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</si>
  <si>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</si>
  <si>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</si>
  <si>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</si>
  <si>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</si>
  <si>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</si>
  <si>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</si>
  <si>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</si>
  <si>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</si>
  <si>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</si>
  <si>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</si>
  <si>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</si>
  <si>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</si>
  <si>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</si>
  <si>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</si>
  <si>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</si>
  <si>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</si>
  <si>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</si>
  <si>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</si>
  <si>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</si>
  <si>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</si>
  <si>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</si>
  <si>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</si>
  <si>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</si>
  <si>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</si>
  <si>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</si>
  <si>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</si>
  <si>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</si>
  <si>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</si>
  <si>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</si>
  <si>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</si>
  <si>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</si>
  <si>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</si>
  <si>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</si>
  <si>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</si>
  <si>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</si>
  <si>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</si>
  <si>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</si>
  <si>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</si>
  <si>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</si>
  <si>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</si>
  <si>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</si>
  <si>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</si>
  <si>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</si>
  <si>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</si>
  <si>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</si>
  <si>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</si>
  <si>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</si>
  <si>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</si>
  <si>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</si>
  <si>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</si>
  <si>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</si>
  <si>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</si>
  <si>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</si>
  <si>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</si>
  <si>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</si>
  <si>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</si>
  <si>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</si>
  <si>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</si>
  <si>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</si>
  <si>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</si>
  <si>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</si>
  <si>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</si>
  <si>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</si>
  <si>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</si>
  <si>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</si>
  <si>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</si>
  <si>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</si>
  <si>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</si>
  <si>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</si>
  <si>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</si>
  <si>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</si>
  <si>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</si>
  <si>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</si>
  <si>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</si>
  <si>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</si>
  <si>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</si>
  <si>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</si>
  <si>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</si>
  <si>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</si>
  <si>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</si>
  <si>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</si>
  <si>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</si>
  <si>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</si>
  <si>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</si>
  <si>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</si>
  <si>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</si>
  <si>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</si>
  <si>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</si>
  <si>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</si>
  <si>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</si>
  <si>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</si>
  <si>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</si>
  <si>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</si>
  <si>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</si>
  <si>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</si>
  <si>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</si>
  <si>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</si>
  <si>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</si>
  <si>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</si>
  <si>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</si>
  <si>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</si>
  <si>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</si>
  <si>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</si>
  <si>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</si>
  <si>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</si>
  <si>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</si>
  <si>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</si>
  <si>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</si>
  <si>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</si>
  <si>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</si>
  <si>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</si>
  <si>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</si>
  <si>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</si>
  <si>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</si>
  <si>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</si>
  <si>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</si>
  <si>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</si>
  <si>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</si>
  <si>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</si>
  <si>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</si>
  <si>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</si>
  <si>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</si>
  <si>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</si>
  <si>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</si>
  <si>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</si>
  <si>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</si>
  <si>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</si>
  <si>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</si>
  <si>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</si>
  <si>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</si>
  <si>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</si>
  <si>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</si>
  <si>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</si>
  <si>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</si>
  <si>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</si>
  <si>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</si>
  <si>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</si>
  <si>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</si>
  <si>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</si>
  <si>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</si>
  <si>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</si>
  <si>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</si>
  <si>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</si>
  <si>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</si>
  <si>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</si>
  <si>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</si>
  <si>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</si>
  <si>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</si>
  <si>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</si>
  <si>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</si>
  <si>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</si>
  <si>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</si>
  <si>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</si>
  <si>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</si>
  <si>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</si>
  <si>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</si>
  <si>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</si>
  <si>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</si>
  <si>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</si>
  <si>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</si>
  <si>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</si>
  <si>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</si>
  <si>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</si>
  <si>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</si>
  <si>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</si>
  <si>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</si>
  <si>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</si>
  <si>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</si>
  <si>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</si>
  <si>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</si>
  <si>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</si>
  <si>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</si>
  <si>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</si>
  <si>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</si>
  <si>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</si>
  <si>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</si>
  <si>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</si>
  <si>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</si>
  <si>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</si>
  <si>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</si>
  <si>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</si>
  <si>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</si>
  <si>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</si>
  <si>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</si>
  <si>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</si>
  <si>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</si>
  <si>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</si>
  <si>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</si>
  <si>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</si>
  <si>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</si>
  <si>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</si>
  <si>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</si>
  <si>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</si>
  <si>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</si>
  <si>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</si>
  <si>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</si>
  <si>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</si>
  <si>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</si>
  <si>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</si>
  <si>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</si>
  <si>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</si>
  <si>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</si>
  <si>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</si>
  <si>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</si>
  <si>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</si>
  <si>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</si>
  <si>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</si>
  <si>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</si>
  <si>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</si>
  <si>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</si>
  <si>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</si>
  <si>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</si>
  <si>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</si>
  <si>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</si>
  <si>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</si>
  <si>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</si>
  <si>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</si>
  <si>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</si>
  <si>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</si>
  <si>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</si>
  <si>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</si>
  <si>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</si>
  <si>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</si>
  <si>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</si>
  <si>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</si>
  <si>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</si>
  <si>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</si>
  <si>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</si>
  <si>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</si>
  <si>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</si>
  <si>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</si>
  <si>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</si>
  <si>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</si>
  <si>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</si>
  <si>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</si>
  <si>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</si>
  <si>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</si>
  <si>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</si>
  <si>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</si>
  <si>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</si>
  <si>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</si>
  <si>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</si>
  <si>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</si>
  <si>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</si>
  <si>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</si>
  <si>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</si>
  <si>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</si>
  <si>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</si>
  <si>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</si>
  <si>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</si>
  <si>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</si>
  <si>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</si>
  <si>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</si>
  <si>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</si>
  <si>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</si>
  <si>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</si>
  <si>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</si>
  <si>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</si>
  <si>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</si>
  <si>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</si>
  <si>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</si>
  <si>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</si>
  <si>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</si>
  <si>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</si>
  <si>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</si>
  <si>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</si>
  <si>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</si>
  <si>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</si>
  <si>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</si>
  <si>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</si>
  <si>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</si>
  <si>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</si>
  <si>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</si>
  <si>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</si>
  <si>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</si>
  <si>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</si>
  <si>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</si>
  <si>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</si>
  <si>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</si>
  <si>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</si>
  <si>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</si>
  <si>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</si>
  <si>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</si>
  <si>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</si>
  <si>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</si>
  <si>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</si>
  <si>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</si>
  <si>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</si>
  <si>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</si>
  <si>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</si>
  <si>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</si>
  <si>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</si>
  <si>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</si>
  <si>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</si>
  <si>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</si>
  <si>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</si>
  <si>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</si>
  <si>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</si>
  <si>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</si>
  <si>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</si>
  <si>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</si>
  <si>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</si>
  <si>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</si>
  <si>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</si>
  <si>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</si>
  <si>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</si>
  <si>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</si>
  <si>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</si>
  <si>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</si>
  <si>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</si>
  <si>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</si>
  <si>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</si>
  <si>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</si>
  <si>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</si>
  <si>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</si>
  <si>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</si>
  <si>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</si>
  <si>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</si>
  <si>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</si>
  <si>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</si>
  <si>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</si>
  <si>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</si>
  <si>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</si>
  <si>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</si>
  <si>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</si>
  <si>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</si>
  <si>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</si>
  <si>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</si>
  <si>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</si>
  <si>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</si>
  <si>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</si>
  <si>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</si>
  <si>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</si>
  <si>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</si>
  <si>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</si>
  <si>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</si>
  <si>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</si>
  <si>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</si>
  <si>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</si>
  <si>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</si>
  <si>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</si>
  <si>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</si>
  <si>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</si>
  <si>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</si>
  <si>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</si>
  <si>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</si>
  <si>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</si>
  <si>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</si>
  <si>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</si>
  <si>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</si>
  <si>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</si>
  <si>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</si>
  <si>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</si>
  <si>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</si>
  <si>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</si>
  <si>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</si>
  <si>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</si>
  <si>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</si>
  <si>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</si>
  <si>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</si>
  <si>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</si>
  <si>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</si>
  <si>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</si>
  <si>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</si>
  <si>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</si>
  <si>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</si>
  <si>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</si>
  <si>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</si>
  <si>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</si>
  <si>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</si>
  <si>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</si>
  <si>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</si>
  <si>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</si>
  <si>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</si>
  <si>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</si>
  <si>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</si>
  <si>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</si>
  <si>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</si>
  <si>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</si>
  <si>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</si>
  <si>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</si>
  <si>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</si>
  <si>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</si>
  <si>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</si>
  <si>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</si>
  <si>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</si>
  <si>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</si>
  <si>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</si>
  <si>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</si>
  <si>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</si>
  <si>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</si>
  <si>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</si>
  <si>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</si>
  <si>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</si>
  <si>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</si>
  <si>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</si>
  <si>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</si>
  <si>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</si>
  <si>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</si>
  <si>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</si>
  <si>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</si>
  <si>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</si>
  <si>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</si>
  <si>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</si>
  <si>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</si>
  <si>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</si>
  <si>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</si>
  <si>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</si>
  <si>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</si>
  <si>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</si>
  <si>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</si>
  <si>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</si>
  <si>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</si>
  <si>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</si>
  <si>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</si>
  <si>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</si>
  <si>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</si>
  <si>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</si>
  <si>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</si>
  <si>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</si>
  <si>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</si>
  <si>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</si>
  <si>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</si>
  <si>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</si>
  <si>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</si>
  <si>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</si>
  <si>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</si>
  <si>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</si>
  <si>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</si>
  <si>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</si>
  <si>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</si>
  <si>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</si>
  <si>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</si>
  <si>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</si>
  <si>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</si>
  <si>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</si>
  <si>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</si>
  <si>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</si>
  <si>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</si>
  <si>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</si>
  <si>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</si>
  <si>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</si>
  <si>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</si>
  <si>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</si>
  <si>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</si>
  <si>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</si>
  <si>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</si>
  <si>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</si>
  <si>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</si>
  <si>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</si>
  <si>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</si>
  <si>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</si>
  <si>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</si>
  <si>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</si>
  <si>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</si>
  <si>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</si>
  <si>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</si>
  <si>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</si>
  <si>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</si>
  <si>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</si>
  <si>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</si>
  <si>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</si>
  <si>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</si>
  <si>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</si>
  <si>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</si>
  <si>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</si>
  <si>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</si>
  <si>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</si>
  <si>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</si>
  <si>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</si>
  <si>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</si>
  <si>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</si>
  <si>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</si>
  <si>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</si>
  <si>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</si>
  <si>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</si>
  <si>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</si>
  <si>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</si>
  <si>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</si>
  <si>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</si>
  <si>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</si>
  <si>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</si>
  <si>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</si>
  <si>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</si>
  <si>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</si>
  <si>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</si>
  <si>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</si>
  <si>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</si>
  <si>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</si>
  <si>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</si>
  <si>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</si>
  <si>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</si>
  <si>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</si>
  <si>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</si>
  <si>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</si>
  <si>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</si>
  <si>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</si>
  <si>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</si>
  <si>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</si>
  <si>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</si>
  <si>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</si>
  <si>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</si>
  <si>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</si>
  <si>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</si>
  <si>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</si>
  <si>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</si>
  <si>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</si>
  <si>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</si>
  <si>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</si>
  <si>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</si>
  <si>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</si>
  <si>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</si>
  <si>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</si>
  <si>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</si>
  <si>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</si>
  <si>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</si>
  <si>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</si>
  <si>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</si>
  <si>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</si>
  <si>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</si>
  <si>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</si>
  <si>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</si>
  <si>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</si>
  <si>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</si>
  <si>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</si>
  <si>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</si>
  <si>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</si>
  <si>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</si>
  <si>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</si>
  <si>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</si>
  <si>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</si>
  <si>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</si>
  <si>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</si>
  <si>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</si>
  <si>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</si>
  <si>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</si>
  <si>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</si>
  <si>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</si>
  <si>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</si>
  <si>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</si>
  <si>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</si>
  <si>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</si>
  <si>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</si>
  <si>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</si>
  <si>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</si>
  <si>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</si>
  <si>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</si>
  <si>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</si>
  <si>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</si>
  <si>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</si>
  <si>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</si>
  <si>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</si>
  <si>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</si>
  <si>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</si>
  <si>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</si>
  <si>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</si>
  <si>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</si>
  <si>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</si>
  <si>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</si>
  <si>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</si>
  <si>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</si>
  <si>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</si>
  <si>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</si>
  <si>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</si>
  <si>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</si>
  <si>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</si>
  <si>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</si>
  <si>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</si>
  <si>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</si>
  <si>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</si>
  <si>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</si>
  <si>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</si>
  <si>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</si>
  <si>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</si>
  <si>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</si>
  <si>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</si>
  <si>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</si>
  <si>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</si>
  <si>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</si>
  <si>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</si>
  <si>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</si>
  <si>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</si>
  <si>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</si>
  <si>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</si>
  <si>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</si>
  <si>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</si>
  <si>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</si>
  <si>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</si>
  <si>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</si>
  <si>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</si>
  <si>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</si>
  <si>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</si>
  <si>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</si>
  <si>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</si>
  <si>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</si>
  <si>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</si>
  <si>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</si>
  <si>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</si>
  <si>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</si>
  <si>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</si>
  <si>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</si>
  <si>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</si>
  <si>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</si>
  <si>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</si>
  <si>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</si>
  <si>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</si>
  <si>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</si>
  <si>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</si>
  <si>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</si>
  <si>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</si>
  <si>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</si>
  <si>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</si>
  <si>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</si>
  <si>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</si>
  <si>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</si>
  <si>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</si>
  <si>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</si>
  <si>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</si>
  <si>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</si>
  <si>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</si>
  <si>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</si>
  <si>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</si>
  <si>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</si>
  <si>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</si>
  <si>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</si>
  <si>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</si>
  <si>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</si>
  <si>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</si>
  <si>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</si>
  <si>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</si>
  <si>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</si>
  <si>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</si>
  <si>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</si>
  <si>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</si>
  <si>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</si>
  <si>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</si>
  <si>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</si>
  <si>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</si>
  <si>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</si>
  <si>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</si>
  <si>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</si>
  <si>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</si>
  <si>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</si>
  <si>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</si>
  <si>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</si>
  <si>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</si>
  <si>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</si>
  <si>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</si>
  <si>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</si>
  <si>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</si>
  <si>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</si>
  <si>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</si>
  <si>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</si>
  <si>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</si>
  <si>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</si>
  <si>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</si>
  <si>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</si>
  <si>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</si>
  <si>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</si>
  <si>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</si>
  <si>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</si>
  <si>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</si>
  <si>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</si>
  <si>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</si>
  <si>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</si>
  <si>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</si>
  <si>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</si>
  <si>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</si>
  <si>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</si>
  <si>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</si>
  <si>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</si>
  <si>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</si>
  <si>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</si>
  <si>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</si>
  <si>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</si>
  <si>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</si>
  <si>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</si>
  <si>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</si>
  <si>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</si>
  <si>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</si>
  <si>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</si>
  <si>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</si>
  <si>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</si>
  <si>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</si>
  <si>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</si>
  <si>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</si>
  <si>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</si>
  <si>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</si>
  <si>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</si>
  <si>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</si>
  <si>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</si>
  <si>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</si>
  <si>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</si>
  <si>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</si>
  <si>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</si>
  <si>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</si>
  <si>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</si>
  <si>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</si>
  <si>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</si>
  <si>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</si>
  <si>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</si>
  <si>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</si>
  <si>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</si>
  <si>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</si>
  <si>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</si>
  <si>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</si>
  <si>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</si>
  <si>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</si>
  <si>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</si>
  <si>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</si>
  <si>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</si>
  <si>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</si>
  <si>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</si>
  <si>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</si>
  <si>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</si>
  <si>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</si>
  <si>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</si>
  <si>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</si>
  <si>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</si>
  <si>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</si>
  <si>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</si>
  <si>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</si>
  <si>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</si>
  <si>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</si>
  <si>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</si>
  <si>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</si>
  <si>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</si>
  <si>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</si>
  <si>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</si>
  <si>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</si>
  <si>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</si>
  <si>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</si>
  <si>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</si>
  <si>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</si>
  <si>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</si>
  <si>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</si>
  <si>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</si>
  <si>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</si>
  <si>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</si>
  <si>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</si>
  <si>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</si>
  <si>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</si>
  <si>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</si>
  <si>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</si>
  <si>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</si>
  <si>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</si>
  <si>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</si>
  <si>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</si>
  <si>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</si>
  <si>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</si>
  <si>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</si>
  <si>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</si>
  <si>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</si>
  <si>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</si>
  <si>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</si>
  <si>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</si>
  <si>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</si>
  <si>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</si>
  <si>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</si>
  <si>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</si>
  <si>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</si>
  <si>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</si>
  <si>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</si>
  <si>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</si>
  <si>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</si>
  <si>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</si>
  <si>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</si>
  <si>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</si>
  <si>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</si>
  <si>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</si>
  <si>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</si>
  <si>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</si>
  <si>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</si>
  <si>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</si>
  <si>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</si>
  <si>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</si>
  <si>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</si>
  <si>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</si>
  <si>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</si>
  <si>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</si>
  <si>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</si>
  <si>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</si>
  <si>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</si>
  <si>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</si>
  <si>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</si>
  <si>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</si>
  <si>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</si>
  <si>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</si>
  <si>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</si>
  <si>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</si>
  <si>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</si>
  <si>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</si>
  <si>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</si>
  <si>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</si>
  <si>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</si>
  <si>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</si>
  <si>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</si>
  <si>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</si>
  <si>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</si>
  <si>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</si>
  <si>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</si>
  <si>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</si>
  <si>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</si>
  <si>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</si>
  <si>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</si>
  <si>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</si>
  <si>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</si>
  <si>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</si>
  <si>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</si>
  <si>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</si>
  <si>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</si>
  <si>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</si>
  <si>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</si>
  <si>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</si>
  <si>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</si>
  <si>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</si>
  <si>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</si>
  <si>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</si>
  <si>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</si>
  <si>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</si>
  <si>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</si>
  <si>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</si>
  <si>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</si>
  <si>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</si>
  <si>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</si>
  <si>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</si>
  <si>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</si>
  <si>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</si>
  <si>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</si>
  <si>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</si>
  <si>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</si>
  <si>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</si>
  <si>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</si>
  <si>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</si>
  <si>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</si>
  <si>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</si>
  <si>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</si>
  <si>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</si>
  <si>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</si>
  <si>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</si>
  <si>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</si>
  <si>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</si>
  <si>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</si>
  <si>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</si>
  <si>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</si>
  <si>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</si>
  <si>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</si>
  <si>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</si>
  <si>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</si>
  <si>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</si>
  <si>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</si>
  <si>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</si>
  <si>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</si>
  <si>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</si>
  <si>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</si>
  <si>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</si>
  <si>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</si>
  <si>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</si>
  <si>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</si>
  <si>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</si>
  <si>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</si>
  <si>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</si>
  <si>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</si>
  <si>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</si>
  <si>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</si>
  <si>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</si>
  <si>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</si>
  <si>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</si>
  <si>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</si>
  <si>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</si>
  <si>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</si>
  <si>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</si>
  <si>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</si>
  <si>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</si>
  <si>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</si>
  <si>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</si>
  <si>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</si>
  <si>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</si>
  <si>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</si>
  <si>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</si>
  <si>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</si>
  <si>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</si>
  <si>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</si>
  <si>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</si>
  <si>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</si>
  <si>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</si>
  <si>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</si>
  <si>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</si>
  <si>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</si>
  <si>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</si>
  <si>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</si>
  <si>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</si>
  <si>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</si>
  <si>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</si>
  <si>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</si>
  <si>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</si>
  <si>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</si>
  <si>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</si>
  <si>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</si>
  <si>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</si>
  <si>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</si>
  <si>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</si>
  <si>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</si>
  <si>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</si>
  <si>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</si>
  <si>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</si>
  <si>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</si>
  <si>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</si>
  <si>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</si>
  <si>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</si>
  <si>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</si>
  <si>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</si>
  <si>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</si>
  <si>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</si>
  <si>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</si>
  <si>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</si>
  <si>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</si>
  <si>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</si>
  <si>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</si>
  <si>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</si>
  <si>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</si>
  <si>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</si>
  <si>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</si>
  <si>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</si>
  <si>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</si>
  <si>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</si>
  <si>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</si>
  <si>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</si>
  <si>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</si>
  <si>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</si>
  <si>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</si>
  <si>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</si>
  <si>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</si>
  <si>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</si>
  <si>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</si>
  <si>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</si>
  <si>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</si>
  <si>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</si>
  <si>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</si>
  <si>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</si>
  <si>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</si>
  <si>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</si>
  <si>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</si>
  <si>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</si>
  <si>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</si>
  <si>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</si>
  <si>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</si>
  <si>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</si>
  <si>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</si>
  <si>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</si>
  <si>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</si>
  <si>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</si>
  <si>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</si>
  <si>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</si>
  <si>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</si>
  <si>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</si>
  <si>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</si>
  <si>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</si>
  <si>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</si>
  <si>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</si>
  <si>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</si>
  <si>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</si>
  <si>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</si>
  <si>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</si>
  <si>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</si>
  <si>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</si>
  <si>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</si>
  <si>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</si>
  <si>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</si>
  <si>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</si>
  <si>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</si>
  <si>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</si>
  <si>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</si>
  <si>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</si>
  <si>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</si>
  <si>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</si>
  <si>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</si>
  <si>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</si>
  <si>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</si>
  <si>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</si>
  <si>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</si>
  <si>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</si>
  <si>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</si>
  <si>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</si>
  <si>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</si>
  <si>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</si>
  <si>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</si>
  <si>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</si>
  <si>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</si>
  <si>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</si>
  <si>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</si>
  <si>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</si>
  <si>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</si>
  <si>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</si>
  <si>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</si>
  <si>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</si>
  <si>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</si>
  <si>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</si>
  <si>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</si>
  <si>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</si>
  <si>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</si>
  <si>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</si>
  <si>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</si>
  <si>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</si>
  <si>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</si>
  <si>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</si>
  <si>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</si>
  <si>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</si>
  <si>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</si>
  <si>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</si>
  <si>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</si>
  <si>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</si>
  <si>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</si>
  <si>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</si>
  <si>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</si>
  <si>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</si>
  <si>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</si>
  <si>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</si>
  <si>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</si>
  <si>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</si>
  <si>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</si>
  <si>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</si>
  <si>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</si>
  <si>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</si>
  <si>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</si>
  <si>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</si>
  <si>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</si>
  <si>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</si>
  <si>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</si>
  <si>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</si>
  <si>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</si>
  <si>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</si>
  <si>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</si>
  <si>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</si>
  <si>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</si>
  <si>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</si>
  <si>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</si>
  <si>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</si>
  <si>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</si>
  <si>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</si>
  <si>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</si>
  <si>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</si>
  <si>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</si>
  <si>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</si>
  <si>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</si>
  <si>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</si>
  <si>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</si>
  <si>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</si>
  <si>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</si>
  <si>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</si>
  <si>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</si>
  <si>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</si>
  <si>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</si>
  <si>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</si>
  <si>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</si>
  <si>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</si>
  <si>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</si>
  <si>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</si>
  <si>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</si>
  <si>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</si>
  <si>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</si>
  <si>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</si>
  <si>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</si>
  <si>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</si>
  <si>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</si>
  <si>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</si>
  <si>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</si>
  <si>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</si>
  <si>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</si>
  <si>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</si>
  <si>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</si>
  <si>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</si>
  <si>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</si>
  <si>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</si>
  <si>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</si>
  <si>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</si>
  <si>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</si>
  <si>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</si>
  <si>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</si>
  <si>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</si>
  <si>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</si>
  <si>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</si>
  <si>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</si>
  <si>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</si>
  <si>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</si>
  <si>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</si>
  <si>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</si>
  <si>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</si>
  <si>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</si>
  <si>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</si>
  <si>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</si>
  <si>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</si>
  <si>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</si>
  <si>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</si>
  <si>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</si>
  <si>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</si>
  <si>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</si>
  <si>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</si>
  <si>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</si>
  <si>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</si>
  <si>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</si>
  <si>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</si>
  <si>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</si>
  <si>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</si>
  <si>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</si>
  <si>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</si>
  <si>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</si>
  <si>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</si>
  <si>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</si>
  <si>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</si>
  <si>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</si>
  <si>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</si>
  <si>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</si>
  <si>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</si>
  <si>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</si>
  <si>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</si>
  <si>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</si>
  <si>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</si>
  <si>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</si>
  <si>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</si>
  <si>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</si>
  <si>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</si>
  <si>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</si>
  <si>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</si>
  <si>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</si>
  <si>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</si>
  <si>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</si>
  <si>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</si>
  <si>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</si>
  <si>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</si>
  <si>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</si>
  <si>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</si>
  <si>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</si>
  <si>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</si>
  <si>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</si>
  <si>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</si>
  <si>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</si>
  <si>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</si>
  <si>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</si>
  <si>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</si>
  <si>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</si>
  <si>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</si>
  <si>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</si>
  <si>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</si>
  <si>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</si>
  <si>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</si>
  <si>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</si>
  <si>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</si>
  <si>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</si>
  <si>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</si>
  <si>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</si>
  <si>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</si>
  <si>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</si>
  <si>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</si>
  <si>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</si>
  <si>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</si>
  <si>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</si>
  <si>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</si>
  <si>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</si>
  <si>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</si>
  <si>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</si>
  <si>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</si>
  <si>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</si>
  <si>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</si>
  <si>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</si>
  <si>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</si>
  <si>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</si>
  <si>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</si>
  <si>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</si>
  <si>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</si>
  <si>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</si>
  <si>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</si>
  <si>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</si>
  <si>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</si>
  <si>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</si>
  <si>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</si>
  <si>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</si>
  <si>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</si>
  <si>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</si>
  <si>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</si>
  <si>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</si>
  <si>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</si>
  <si>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</si>
  <si>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</si>
  <si>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</si>
  <si>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</si>
  <si>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</si>
  <si>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</si>
  <si>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</si>
  <si>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</si>
  <si>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</si>
  <si>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</si>
  <si>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</si>
  <si>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</si>
  <si>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</si>
  <si>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</si>
  <si>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</si>
  <si>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</si>
  <si>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</si>
  <si>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</si>
  <si>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</si>
  <si>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</si>
  <si>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</si>
  <si>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</si>
  <si>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</si>
  <si>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</si>
  <si>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</si>
  <si>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</si>
  <si>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</si>
  <si>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</si>
  <si>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</si>
  <si>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</si>
  <si>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</si>
  <si>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</si>
  <si>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</si>
  <si>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</si>
  <si>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</si>
  <si>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</si>
  <si>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</si>
  <si>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</si>
  <si>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</si>
  <si>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</si>
  <si>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</si>
  <si>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</si>
  <si>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</si>
  <si>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</si>
  <si>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</si>
  <si>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</si>
  <si>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</si>
  <si>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</si>
  <si>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</si>
  <si>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</si>
  <si>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</si>
  <si>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</si>
  <si>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</si>
  <si>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</si>
  <si>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</si>
  <si>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</si>
  <si>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</si>
  <si>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</si>
  <si>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</si>
  <si>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</si>
  <si>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</si>
  <si>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</si>
  <si>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</si>
  <si>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</si>
  <si>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</si>
  <si>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</si>
  <si>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</si>
  <si>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</si>
  <si>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</si>
  <si>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</si>
  <si>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</si>
  <si>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</si>
  <si>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</si>
  <si>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</si>
  <si>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</si>
  <si>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</si>
  <si>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</si>
  <si>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</si>
  <si>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</si>
  <si>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</si>
  <si>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</si>
  <si>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</si>
  <si>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</si>
  <si>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</si>
  <si>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</si>
  <si>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</si>
  <si>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</si>
  <si>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</si>
  <si>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</si>
  <si>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</si>
  <si>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</si>
  <si>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</si>
  <si>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</si>
  <si>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</si>
  <si>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</si>
  <si>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</si>
  <si>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</si>
  <si>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</si>
  <si>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</si>
  <si>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</si>
  <si>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</si>
  <si>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</si>
  <si>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</si>
  <si>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</si>
  <si>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</si>
  <si>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</si>
  <si>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</si>
  <si>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</si>
  <si>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</si>
  <si>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</si>
  <si>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</si>
  <si>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</si>
  <si>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</si>
  <si>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</si>
  <si>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</si>
  <si>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</si>
  <si>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</si>
  <si>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</si>
  <si>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</si>
  <si>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</si>
  <si>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</si>
  <si>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</si>
  <si>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</si>
  <si>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</si>
  <si>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</si>
  <si>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</si>
  <si>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</si>
  <si>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</si>
  <si>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</si>
  <si>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</si>
  <si>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</si>
  <si>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</si>
  <si>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</si>
  <si>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</si>
  <si>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</si>
  <si>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</si>
  <si>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</si>
  <si>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</si>
  <si>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</si>
  <si>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</si>
  <si>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</si>
  <si>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</si>
  <si>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</si>
  <si>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</si>
  <si>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</si>
  <si>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</si>
  <si>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</si>
  <si>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</si>
  <si>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</si>
  <si>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</si>
  <si>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</si>
  <si>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</si>
  <si>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</si>
  <si>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</si>
  <si>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</si>
  <si>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</si>
  <si>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</si>
  <si>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</si>
  <si>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</si>
  <si>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</si>
  <si>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</si>
  <si>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</si>
  <si>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</si>
  <si>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</si>
  <si>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</si>
  <si>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</si>
  <si>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</si>
  <si>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</si>
  <si>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</si>
  <si>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</si>
  <si>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</si>
  <si>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</si>
  <si>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</si>
  <si>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</si>
  <si>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</si>
  <si>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</si>
  <si>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</si>
  <si>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</si>
  <si>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</si>
  <si>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</si>
  <si>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</si>
  <si>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</si>
  <si>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</si>
  <si>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</si>
  <si>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</si>
  <si>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</si>
  <si>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</si>
  <si>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</si>
  <si>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</si>
  <si>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</si>
  <si>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</si>
  <si>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</si>
  <si>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</si>
  <si>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</si>
  <si>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</si>
  <si>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</si>
  <si>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</si>
  <si>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</si>
  <si>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</si>
  <si>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</si>
  <si>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</si>
  <si>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</si>
  <si>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</si>
  <si>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</si>
  <si>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</si>
  <si>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</si>
  <si>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</si>
  <si>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</si>
  <si>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</si>
  <si>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</si>
  <si>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</si>
  <si>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</si>
  <si>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</si>
  <si>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</si>
  <si>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</si>
  <si>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</si>
  <si>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</si>
  <si>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</si>
  <si>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</si>
  <si>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</si>
  <si>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</si>
  <si>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</si>
  <si>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</si>
  <si>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</si>
  <si>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</si>
  <si>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</si>
  <si>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</si>
  <si>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</si>
  <si>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</si>
  <si>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</si>
  <si>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</si>
  <si>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</si>
  <si>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</si>
  <si>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</si>
  <si>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</si>
  <si>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</si>
  <si>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</si>
  <si>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</si>
  <si>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</si>
  <si>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</si>
  <si>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</si>
  <si>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</si>
  <si>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</si>
  <si>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</si>
  <si>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</si>
  <si>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</si>
  <si>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</si>
  <si>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</si>
  <si>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</si>
  <si>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</si>
  <si>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</si>
  <si>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</si>
  <si>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</si>
  <si>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</si>
  <si>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</si>
  <si>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</si>
  <si>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</si>
  <si>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</si>
  <si>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</si>
  <si>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</si>
  <si>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</si>
  <si>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</si>
  <si>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</si>
  <si>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</si>
  <si>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</si>
  <si>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</si>
  <si>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</si>
  <si>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</si>
  <si>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</si>
  <si>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</si>
  <si>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</si>
  <si>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</si>
  <si>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</si>
  <si>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</si>
  <si>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</si>
  <si>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</si>
  <si>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</si>
  <si>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</si>
  <si>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</si>
  <si>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</si>
  <si>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</si>
  <si>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</si>
  <si>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</si>
  <si>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</si>
  <si>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</si>
  <si>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</si>
  <si>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</si>
  <si>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</si>
  <si>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</si>
  <si>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</si>
  <si>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</si>
  <si>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</si>
  <si>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</si>
  <si>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</si>
  <si>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</si>
  <si>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</si>
  <si>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</si>
  <si>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</si>
  <si>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</si>
  <si>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</si>
  <si>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</si>
  <si>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</si>
  <si>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</si>
  <si>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</si>
  <si>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</si>
  <si>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</si>
  <si>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</si>
  <si>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</si>
  <si>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</si>
  <si>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</si>
  <si>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</si>
  <si>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</si>
  <si>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</si>
  <si>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</si>
  <si>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</si>
  <si>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</si>
  <si>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</si>
  <si>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</si>
  <si>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</si>
  <si>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</si>
  <si>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</si>
  <si>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</si>
  <si>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</si>
  <si>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</si>
  <si>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</si>
  <si>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</si>
  <si>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</si>
  <si>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</si>
  <si>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</si>
  <si>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</si>
  <si>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</si>
  <si>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</si>
  <si>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</si>
  <si>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</si>
  <si>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</si>
  <si>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</si>
  <si>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</si>
  <si>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</si>
  <si>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</si>
  <si>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</si>
  <si>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</si>
  <si>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</si>
  <si>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</si>
  <si>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</si>
  <si>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</si>
  <si>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</si>
  <si>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</si>
  <si>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</si>
  <si>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</si>
  <si>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</si>
  <si>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</si>
  <si>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</si>
  <si>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</si>
  <si>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</si>
  <si>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</si>
  <si>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</si>
  <si>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</si>
  <si>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</si>
  <si>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</si>
  <si>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</si>
  <si>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</si>
  <si>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</si>
  <si>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</si>
  <si>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</si>
  <si>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</si>
  <si>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</si>
  <si>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</si>
  <si>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</si>
  <si>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</si>
  <si>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</si>
  <si>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</si>
  <si>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</si>
  <si>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</si>
  <si>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</si>
  <si>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</si>
  <si>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</si>
  <si>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</si>
  <si>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</si>
  <si>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</si>
  <si>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</si>
  <si>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</si>
  <si>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</si>
  <si>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</si>
  <si>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</si>
  <si>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</si>
  <si>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</si>
  <si>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</si>
  <si>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</si>
  <si>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</si>
  <si>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</si>
  <si>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</si>
  <si>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</si>
  <si>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</si>
  <si>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</si>
  <si>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</si>
  <si>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</si>
  <si>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</si>
  <si>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</si>
  <si>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</si>
  <si>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</si>
  <si>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</si>
  <si>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</si>
  <si>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</si>
  <si>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</si>
  <si>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</si>
  <si>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</si>
  <si>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</si>
  <si>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</si>
  <si>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</si>
  <si>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</si>
  <si>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</si>
  <si>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</si>
  <si>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</si>
  <si>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</si>
  <si>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</si>
  <si>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</si>
  <si>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</si>
  <si>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</si>
  <si>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</si>
  <si>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</si>
  <si>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</si>
  <si>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</si>
  <si>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</si>
  <si>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</si>
  <si>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</si>
  <si>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</si>
  <si>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</si>
  <si>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</si>
  <si>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</si>
  <si>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</si>
  <si>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</si>
  <si>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</si>
  <si>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</si>
  <si>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</si>
  <si>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</si>
  <si>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</si>
  <si>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</si>
  <si>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</si>
  <si>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</si>
  <si>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</si>
  <si>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</si>
  <si>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</si>
  <si>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</si>
  <si>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</si>
  <si>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</si>
  <si>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</si>
  <si>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</si>
  <si>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</si>
  <si>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</si>
  <si>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</si>
  <si>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</si>
  <si>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</si>
  <si>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</si>
  <si>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</si>
  <si>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</si>
  <si>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</si>
  <si>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</si>
  <si>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</si>
  <si>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</si>
  <si>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</si>
  <si>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</si>
  <si>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</si>
  <si>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</si>
  <si>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</si>
  <si>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</si>
  <si>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</si>
  <si>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</si>
  <si>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</si>
  <si>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</si>
  <si>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</si>
  <si>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</si>
  <si>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</si>
  <si>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</si>
  <si>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</si>
  <si>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</si>
  <si>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</si>
  <si>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</si>
  <si>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</si>
  <si>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</si>
  <si>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</si>
  <si>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</si>
  <si>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</si>
  <si>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</si>
  <si>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</si>
  <si>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</si>
  <si>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</si>
  <si>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</si>
  <si>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</si>
  <si>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</si>
  <si>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</si>
  <si>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</si>
  <si>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</si>
  <si>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</si>
  <si>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</si>
  <si>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</si>
  <si>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</si>
  <si>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</si>
  <si>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</si>
  <si>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</si>
  <si>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</si>
  <si>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</si>
  <si>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</si>
  <si>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</si>
  <si>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</si>
  <si>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</si>
  <si>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</si>
  <si>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</si>
  <si>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</si>
  <si>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</si>
  <si>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</si>
  <si>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</si>
  <si>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</si>
  <si>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</si>
  <si>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</si>
  <si>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</si>
  <si>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</si>
  <si>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</si>
  <si>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</si>
  <si>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</si>
  <si>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</si>
  <si>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</si>
  <si>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</si>
  <si>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</si>
  <si>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</si>
  <si>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</si>
  <si>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</si>
  <si>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</si>
  <si>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</si>
  <si>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</si>
  <si>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</si>
  <si>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</si>
  <si>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</si>
  <si>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</si>
  <si>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</si>
  <si>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</si>
  <si>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</si>
  <si>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</si>
  <si>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</si>
  <si>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</si>
  <si>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</si>
  <si>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</si>
  <si>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</si>
  <si>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</si>
  <si>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</si>
  <si>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</si>
  <si>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</si>
  <si>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</si>
  <si>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</si>
  <si>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</si>
  <si>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</si>
  <si>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</si>
  <si>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</si>
  <si>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</si>
  <si>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</si>
  <si>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</si>
  <si>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</si>
  <si>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</si>
  <si>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</si>
  <si>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</si>
  <si>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</si>
  <si>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</si>
  <si>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</si>
  <si>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</si>
  <si>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</si>
  <si>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</si>
  <si>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</si>
  <si>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</si>
  <si>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</si>
  <si>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</si>
  <si>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</si>
  <si>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</si>
  <si>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</si>
  <si>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</si>
  <si>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</si>
  <si>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</si>
  <si>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</si>
  <si>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</si>
  <si>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</si>
  <si>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</si>
  <si>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</si>
  <si>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</si>
  <si>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</si>
  <si>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</si>
  <si>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</si>
  <si>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</si>
  <si>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</si>
  <si>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</si>
  <si>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</si>
  <si>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</si>
  <si>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</si>
  <si>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</si>
  <si>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</si>
  <si>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</si>
  <si>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</si>
  <si>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</si>
  <si>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</si>
  <si>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</si>
  <si>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</si>
  <si>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</si>
  <si>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</si>
  <si>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</si>
  <si>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</si>
  <si>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</si>
  <si>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</si>
  <si>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</si>
  <si>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</si>
  <si>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</si>
  <si>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</si>
  <si>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</si>
  <si>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</si>
  <si>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</si>
  <si>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</si>
  <si>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</si>
  <si>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</si>
  <si>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</si>
  <si>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</si>
  <si>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</si>
  <si>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</si>
  <si>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</si>
  <si>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</si>
  <si>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</si>
  <si>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</si>
  <si>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</si>
  <si>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</si>
  <si>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</si>
  <si>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</si>
  <si>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</si>
  <si>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</si>
  <si>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</si>
  <si>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</si>
  <si>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</si>
  <si>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</si>
  <si>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</si>
  <si>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</si>
  <si>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</si>
  <si>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</si>
  <si>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</si>
  <si>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</si>
  <si>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</si>
  <si>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</si>
  <si>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</si>
  <si>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</si>
  <si>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</si>
  <si>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</si>
  <si>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</si>
  <si>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</si>
  <si>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</si>
  <si>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</si>
  <si>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</si>
  <si>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</si>
  <si>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</si>
  <si>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</si>
  <si>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</si>
  <si>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</si>
  <si>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</si>
  <si>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</si>
  <si>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</si>
  <si>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</si>
  <si>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</si>
  <si>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</si>
  <si>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</si>
  <si>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</si>
  <si>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</si>
  <si>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</si>
  <si>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</si>
  <si>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</si>
  <si>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</si>
  <si>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</si>
  <si>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</si>
  <si>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</si>
  <si>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</si>
  <si>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</si>
  <si>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</si>
  <si>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</si>
  <si>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</si>
  <si>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</si>
  <si>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</si>
  <si>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</si>
  <si>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</si>
  <si>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</si>
  <si>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</si>
  <si>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</si>
  <si>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</si>
  <si>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</si>
  <si>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</si>
  <si>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</si>
  <si>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</si>
  <si>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</si>
  <si>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</si>
  <si>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</si>
  <si>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</si>
  <si>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</si>
  <si>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</si>
  <si>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</si>
  <si>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</si>
  <si>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</si>
  <si>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</si>
  <si>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</si>
  <si>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</si>
  <si>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</si>
  <si>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</si>
  <si>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</si>
  <si>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</si>
  <si>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</si>
  <si>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</si>
  <si>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</si>
  <si>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</si>
  <si>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</si>
  <si>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</si>
  <si>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</si>
  <si>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</si>
  <si>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</si>
  <si>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</si>
  <si>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</si>
  <si>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</si>
  <si>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</si>
  <si>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</si>
  <si>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</si>
  <si>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</si>
  <si>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</si>
  <si>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</si>
  <si>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</si>
  <si>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</si>
  <si>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</si>
  <si>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</si>
  <si>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</si>
  <si>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</si>
  <si>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</si>
  <si>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</si>
  <si>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</si>
  <si>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</si>
  <si>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</si>
  <si>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</si>
  <si>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</si>
  <si>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</si>
  <si>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</si>
  <si>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</si>
  <si>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</si>
  <si>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</si>
  <si>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</si>
  <si>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</si>
  <si>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</si>
  <si>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</si>
  <si>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</si>
  <si>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</si>
  <si>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</si>
  <si>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</si>
  <si>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</si>
  <si>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</si>
  <si>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</si>
  <si>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</si>
  <si>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</si>
  <si>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</si>
  <si>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</si>
  <si>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</si>
  <si>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</si>
  <si>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</si>
  <si>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</si>
  <si>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</si>
  <si>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</si>
  <si>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</si>
  <si>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</si>
  <si>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</si>
  <si>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</si>
  <si>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</si>
  <si>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</si>
  <si>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</si>
  <si>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</si>
  <si>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</si>
  <si>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</si>
  <si>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</si>
  <si>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</si>
  <si>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</si>
  <si>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</si>
  <si>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</si>
  <si>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</si>
  <si>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</si>
  <si>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</si>
  <si>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</si>
  <si>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</si>
  <si>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</si>
  <si>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</si>
  <si>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</si>
  <si>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</si>
  <si>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</si>
  <si>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</si>
  <si>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</si>
  <si>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</si>
  <si>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</si>
  <si>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</si>
  <si>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</si>
  <si>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</si>
  <si>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</si>
  <si>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</si>
  <si>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</si>
  <si>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</si>
  <si>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</si>
  <si>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</si>
  <si>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</si>
  <si>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</si>
  <si>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</si>
  <si>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</si>
  <si>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</si>
  <si>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</si>
  <si>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</si>
  <si>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</si>
  <si>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</si>
  <si>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</si>
  <si>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</si>
  <si>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</si>
  <si>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</si>
  <si>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</si>
  <si>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</si>
  <si>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</si>
  <si>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</si>
  <si>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</si>
  <si>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</si>
  <si>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</si>
  <si>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</si>
  <si>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</si>
  <si>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</si>
  <si>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</si>
  <si>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</si>
  <si>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</si>
  <si>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</si>
  <si>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</si>
  <si>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</si>
  <si>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</si>
  <si>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</si>
  <si>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</si>
  <si>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</si>
  <si>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</si>
  <si>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</si>
  <si>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</si>
  <si>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</si>
  <si>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</si>
  <si>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</si>
  <si>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</si>
  <si>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</si>
  <si>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</si>
  <si>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</si>
  <si>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</si>
  <si>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</si>
  <si>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</si>
  <si>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</si>
  <si>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</si>
  <si>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</si>
  <si>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</si>
  <si>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</si>
  <si>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</si>
  <si>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</si>
  <si>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</si>
  <si>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</si>
  <si>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</si>
  <si>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</si>
  <si>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</si>
  <si>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</si>
  <si>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</si>
  <si>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</si>
  <si>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</si>
  <si>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</si>
  <si>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</si>
  <si>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</si>
  <si>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</si>
  <si>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</si>
  <si>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</si>
  <si>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</si>
  <si>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</si>
  <si>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</si>
  <si>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</si>
  <si>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</si>
  <si>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</si>
  <si>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</si>
  <si>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</si>
  <si>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</si>
  <si>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</si>
  <si>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</si>
  <si>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</si>
  <si>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</si>
  <si>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</si>
  <si>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</si>
  <si>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</si>
  <si>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</si>
  <si>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</si>
  <si>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</si>
  <si>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</si>
  <si>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</si>
  <si>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</si>
  <si>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</si>
  <si>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</si>
  <si>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</si>
  <si>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</si>
  <si>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</si>
  <si>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</si>
  <si>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</si>
  <si>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</si>
  <si>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</si>
  <si>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</si>
  <si>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</si>
  <si>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</si>
  <si>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</si>
  <si>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</si>
  <si>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</si>
  <si>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</si>
  <si>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</si>
  <si>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</si>
  <si>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</si>
  <si>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</si>
  <si>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</si>
  <si>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</si>
  <si>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</si>
  <si>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</si>
  <si>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</si>
  <si>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</si>
  <si>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</si>
  <si>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</si>
  <si>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</si>
  <si>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</si>
  <si>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</si>
  <si>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</si>
  <si>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</si>
  <si>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</si>
  <si>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</si>
  <si>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</si>
  <si>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</si>
  <si>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</si>
  <si>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</si>
  <si>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</si>
  <si>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</si>
  <si>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</si>
  <si>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</si>
  <si>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</si>
  <si>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</si>
  <si>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</si>
  <si>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</si>
  <si>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</si>
  <si>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</si>
  <si>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</si>
  <si>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</si>
  <si>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</si>
  <si>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</si>
  <si>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</si>
  <si>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</si>
  <si>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</si>
  <si>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</si>
  <si>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</si>
  <si>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</si>
  <si>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</si>
  <si>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</si>
  <si>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</si>
  <si>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</si>
  <si>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</si>
  <si>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</si>
  <si>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</si>
  <si>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</si>
  <si>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</si>
  <si>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</si>
  <si>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</si>
  <si>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</si>
  <si>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</si>
  <si>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</si>
  <si>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</si>
  <si>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</si>
  <si>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</si>
  <si>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</si>
  <si>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</si>
  <si>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</si>
  <si>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</si>
  <si>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</si>
  <si>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</si>
  <si>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</si>
  <si>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</si>
  <si>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</si>
  <si>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</si>
  <si>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</si>
  <si>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</si>
  <si>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</si>
  <si>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</si>
  <si>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</si>
  <si>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</si>
  <si>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</si>
  <si>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</si>
  <si>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</si>
  <si>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</si>
  <si>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</si>
  <si>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</si>
  <si>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</si>
  <si>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</si>
  <si>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</si>
  <si>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</si>
  <si>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</si>
  <si>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</si>
  <si>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</si>
  <si>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</si>
  <si>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</si>
  <si>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</si>
  <si>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</si>
  <si>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</si>
  <si>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</si>
  <si>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</si>
  <si>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</si>
  <si>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</si>
  <si>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</si>
  <si>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</si>
  <si>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</si>
  <si>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</si>
  <si>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</si>
  <si>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</si>
  <si>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</si>
  <si>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</si>
  <si>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</si>
  <si>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</si>
  <si>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</si>
  <si>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</si>
  <si>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</si>
  <si>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</si>
  <si>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</si>
  <si>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</si>
  <si>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</si>
  <si>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</si>
  <si>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</si>
  <si>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</si>
  <si>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</si>
  <si>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</si>
  <si>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</si>
  <si>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</si>
  <si>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</si>
  <si>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</si>
  <si>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</si>
  <si>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</si>
  <si>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</si>
  <si>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</si>
  <si>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</si>
  <si>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</si>
  <si>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</si>
  <si>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</si>
  <si>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</si>
  <si>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</si>
  <si>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</si>
  <si>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</si>
  <si>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</si>
  <si>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</si>
  <si>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</si>
  <si>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</si>
  <si>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</si>
  <si>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</si>
  <si>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</si>
  <si>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</si>
  <si>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</si>
  <si>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</si>
  <si>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</si>
  <si>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</si>
  <si>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</si>
  <si>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</si>
  <si>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</si>
  <si>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</si>
  <si>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</si>
  <si>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</si>
  <si>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</si>
  <si>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</si>
  <si>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</si>
  <si>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</si>
  <si>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</si>
  <si>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</si>
  <si>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</si>
  <si>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</si>
  <si>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</si>
  <si>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</si>
  <si>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</si>
  <si>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</si>
  <si>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</si>
  <si>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</si>
  <si>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</si>
  <si>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</si>
  <si>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</si>
  <si>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</si>
  <si>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</si>
  <si>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</si>
  <si>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</si>
  <si>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</si>
  <si>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</si>
  <si>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</si>
  <si>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</si>
  <si>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</si>
  <si>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</si>
  <si>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</si>
  <si>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</si>
  <si>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</si>
  <si>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</si>
  <si>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</si>
  <si>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</si>
  <si>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</si>
  <si>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</si>
  <si>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</si>
  <si>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</si>
  <si>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</si>
  <si>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</si>
  <si>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</si>
  <si>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</si>
  <si>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</si>
  <si>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</si>
  <si>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</si>
  <si>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</si>
  <si>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</si>
  <si>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</si>
  <si>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</si>
  <si>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</si>
  <si>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</si>
  <si>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</si>
  <si>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</si>
  <si>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</si>
  <si>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</si>
  <si>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</si>
  <si>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</si>
  <si>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</si>
  <si>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</si>
  <si>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</si>
  <si>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</si>
  <si>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</si>
  <si>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</si>
  <si>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</si>
  <si>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</si>
  <si>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</si>
  <si>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</si>
  <si>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</si>
  <si>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</si>
  <si>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</si>
  <si>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</si>
  <si>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</si>
  <si>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</si>
  <si>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</si>
  <si>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</si>
  <si>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</si>
  <si>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</si>
  <si>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</si>
  <si>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</si>
  <si>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</si>
  <si>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</si>
  <si>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</si>
  <si>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</si>
  <si>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</si>
  <si>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</si>
  <si>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</si>
  <si>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</si>
  <si>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</si>
  <si>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</si>
  <si>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</si>
  <si>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</si>
  <si>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</si>
  <si>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</si>
  <si>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</si>
  <si>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</si>
  <si>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</si>
  <si>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</si>
  <si>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</si>
  <si>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</si>
  <si>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</si>
  <si>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</si>
  <si>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</si>
  <si>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</si>
  <si>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</si>
  <si>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</si>
  <si>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</si>
  <si>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</si>
  <si>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</si>
  <si>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</si>
  <si>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</si>
  <si>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</si>
  <si>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</si>
  <si>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</si>
  <si>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</si>
  <si>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</si>
  <si>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</si>
  <si>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</si>
  <si>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</si>
  <si>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</si>
  <si>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</si>
  <si>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</si>
  <si>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</si>
  <si>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</si>
  <si>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</si>
  <si>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</si>
  <si>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</si>
  <si>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</si>
  <si>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</si>
  <si>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</si>
  <si>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</si>
  <si>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</si>
  <si>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</si>
  <si>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</si>
  <si>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</si>
  <si>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</si>
  <si>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</si>
  <si>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</si>
  <si>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</si>
  <si>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</si>
  <si>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</si>
  <si>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</si>
  <si>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</si>
  <si>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</si>
  <si>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</si>
  <si>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</si>
  <si>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</si>
  <si>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</si>
  <si>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</si>
  <si>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</si>
  <si>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</si>
  <si>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</si>
  <si>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</si>
  <si>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</si>
  <si>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</si>
  <si>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</si>
  <si>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</si>
  <si>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</si>
  <si>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</si>
  <si>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</si>
  <si>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</si>
  <si>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</si>
  <si>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</si>
  <si>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</si>
  <si>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</si>
  <si>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</si>
  <si>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</si>
  <si>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</si>
  <si>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</si>
  <si>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</si>
  <si>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</si>
  <si>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</si>
  <si>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</si>
  <si>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</si>
  <si>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</si>
  <si>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</si>
  <si>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</si>
  <si>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</si>
  <si>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</si>
  <si>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</si>
  <si>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</si>
  <si>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</si>
  <si>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</si>
  <si>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</si>
  <si>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</si>
  <si>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</si>
  <si>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</si>
  <si>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</si>
  <si>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</si>
  <si>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</si>
  <si>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</si>
  <si>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</si>
  <si>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</si>
  <si>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</si>
  <si>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</si>
  <si>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</si>
  <si>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</si>
  <si>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</si>
  <si>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</si>
  <si>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</si>
  <si>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</si>
  <si>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</si>
  <si>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</si>
  <si>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</si>
  <si>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</si>
  <si>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</si>
  <si>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</si>
  <si>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</si>
  <si>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</si>
  <si>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</si>
  <si>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</si>
  <si>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</si>
  <si>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</si>
  <si>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</si>
  <si>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</si>
  <si>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</si>
  <si>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</si>
  <si>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</si>
  <si>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</si>
  <si>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</si>
  <si>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</si>
  <si>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</si>
  <si>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</si>
  <si>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</si>
  <si>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</si>
  <si>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</si>
  <si>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</si>
  <si>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</si>
  <si>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</si>
  <si>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</si>
  <si>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</si>
  <si>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</si>
  <si>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</si>
  <si>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</si>
  <si>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</si>
  <si>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</si>
  <si>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</si>
  <si>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</si>
  <si>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</si>
  <si>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</si>
  <si>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</si>
  <si>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</si>
  <si>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</si>
  <si>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</si>
  <si>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</si>
  <si>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</si>
  <si>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</si>
  <si>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</si>
  <si>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</si>
  <si>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</si>
  <si>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</si>
  <si>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</si>
  <si>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</si>
  <si>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</si>
  <si>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</si>
  <si>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</si>
  <si>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</si>
  <si>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</si>
  <si>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</si>
  <si>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</si>
  <si>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</si>
  <si>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</si>
  <si>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</si>
  <si>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</si>
  <si>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</si>
  <si>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</si>
  <si>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</si>
  <si>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</si>
  <si>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</si>
  <si>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</si>
  <si>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</si>
  <si>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</si>
  <si>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</si>
  <si>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</si>
  <si>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</si>
  <si>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</si>
  <si>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</si>
  <si>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</si>
  <si>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</si>
  <si>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</si>
  <si>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</si>
  <si>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</si>
  <si>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</si>
  <si>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</si>
  <si>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</si>
  <si>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</si>
  <si>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</si>
  <si>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</si>
  <si>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</si>
  <si>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</si>
  <si>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</si>
  <si>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</si>
  <si>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</si>
  <si>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</si>
  <si>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</si>
  <si>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</si>
  <si>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</si>
  <si>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</si>
  <si>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</si>
  <si>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</si>
  <si>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</si>
  <si>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</si>
  <si>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</si>
  <si>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</si>
  <si>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</si>
  <si>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</si>
  <si>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</si>
  <si>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</si>
  <si>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</si>
  <si>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</si>
  <si>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</si>
  <si>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</si>
  <si>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</si>
  <si>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</si>
  <si>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</si>
  <si>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</si>
  <si>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</si>
  <si>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</si>
  <si>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</si>
  <si>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</si>
  <si>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</si>
  <si>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</si>
  <si>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</si>
  <si>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</si>
  <si>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</si>
  <si>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</si>
  <si>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</si>
  <si>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</si>
  <si>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</si>
  <si>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</si>
  <si>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</si>
  <si>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</si>
  <si>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</si>
  <si>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</si>
  <si>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</si>
  <si>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</si>
  <si>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</si>
  <si>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</si>
  <si>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</si>
  <si>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</si>
  <si>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</si>
  <si>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</si>
  <si>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</si>
  <si>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</si>
  <si>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</si>
  <si>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</si>
  <si>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</si>
  <si>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</si>
  <si>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</si>
  <si>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</si>
  <si>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</si>
  <si>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</si>
  <si>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</si>
  <si>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</si>
  <si>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</si>
  <si>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</si>
  <si>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</si>
  <si>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</si>
  <si>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</si>
  <si>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</si>
  <si>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</si>
  <si>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</si>
  <si>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</si>
  <si>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</si>
  <si>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</si>
  <si>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</si>
  <si>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</si>
  <si>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</si>
  <si>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</si>
  <si>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</si>
  <si>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</si>
  <si>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</si>
  <si>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</si>
  <si>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</si>
  <si>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</si>
  <si>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</si>
  <si>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</si>
  <si>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</si>
  <si>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</si>
  <si>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</si>
  <si>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</si>
  <si>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</si>
  <si>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</si>
  <si>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</si>
  <si>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</si>
  <si>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</si>
  <si>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</si>
  <si>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</si>
  <si>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</si>
  <si>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</si>
  <si>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</si>
  <si>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</si>
  <si>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</si>
  <si>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</si>
  <si>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</si>
  <si>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</si>
  <si>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</si>
  <si>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</si>
  <si>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</si>
  <si>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</si>
  <si>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</si>
  <si>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</si>
  <si>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</si>
  <si>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</si>
  <si>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</si>
  <si>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</si>
  <si>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</si>
  <si>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</si>
  <si>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</si>
  <si>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</si>
  <si>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</si>
  <si>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</si>
  <si>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</si>
  <si>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</si>
  <si>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</si>
  <si>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</si>
  <si>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</si>
  <si>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</si>
  <si>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</si>
  <si>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</si>
  <si>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</si>
  <si>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</si>
  <si>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</si>
  <si>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</si>
  <si>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</si>
  <si>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</si>
  <si>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</si>
  <si>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</si>
  <si>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</si>
  <si>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</si>
  <si>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</si>
  <si>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</si>
  <si>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</si>
  <si>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</si>
  <si>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</si>
  <si>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</si>
  <si>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</si>
  <si>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</si>
  <si>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</si>
  <si>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</si>
  <si>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</si>
  <si>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</si>
  <si>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</si>
  <si>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</si>
  <si>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</si>
  <si>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</si>
  <si>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</si>
  <si>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</si>
  <si>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</si>
  <si>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</si>
  <si>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</si>
  <si>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</si>
  <si>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</si>
  <si>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</si>
  <si>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</si>
  <si>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</si>
  <si>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</si>
  <si>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</si>
  <si>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</si>
  <si>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</si>
  <si>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</si>
  <si>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</si>
  <si>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</si>
  <si>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</si>
  <si>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</si>
  <si>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</si>
  <si>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</si>
  <si>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</si>
  <si>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</si>
  <si>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</si>
  <si>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</si>
  <si>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</si>
  <si>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</si>
  <si>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</si>
  <si>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</si>
  <si>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</si>
  <si>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</si>
  <si>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</si>
  <si>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</si>
  <si>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</si>
  <si>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</si>
  <si>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</si>
  <si>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</si>
  <si>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</si>
  <si>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</si>
  <si>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</si>
  <si>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</si>
  <si>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</si>
  <si>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</si>
  <si>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</si>
  <si>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</si>
  <si>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</si>
  <si>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</si>
  <si>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</si>
  <si>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</si>
  <si>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</si>
  <si>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</si>
  <si>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</si>
  <si>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</si>
  <si>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</si>
  <si>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</si>
  <si>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</si>
  <si>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</si>
  <si>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</si>
  <si>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</si>
  <si>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</si>
  <si>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</si>
  <si>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</si>
  <si>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</si>
  <si>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</si>
  <si>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</si>
  <si>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</si>
  <si>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</si>
  <si>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</si>
  <si>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</si>
  <si>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</si>
  <si>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</si>
  <si>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</si>
  <si>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</si>
  <si>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</si>
  <si>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</si>
  <si>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</si>
  <si>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</si>
  <si>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</si>
  <si>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</si>
  <si>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</si>
  <si>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</si>
  <si>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</si>
  <si>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</si>
  <si>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</si>
  <si>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</si>
  <si>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</si>
  <si>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</si>
  <si>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</si>
  <si>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</si>
  <si>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</si>
  <si>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</si>
  <si>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</si>
  <si>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</si>
  <si>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</si>
  <si>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</si>
  <si>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</si>
  <si>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</si>
  <si>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</si>
  <si>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</si>
  <si>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</si>
  <si>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</si>
  <si>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</si>
  <si>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</si>
  <si>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</si>
  <si>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</si>
  <si>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</si>
  <si>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</si>
  <si>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</si>
  <si>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</si>
  <si>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</si>
  <si>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</si>
  <si>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</si>
  <si>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</si>
  <si>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</si>
  <si>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</si>
  <si>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</si>
  <si>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</si>
  <si>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</si>
  <si>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</si>
  <si>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</si>
  <si>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</si>
  <si>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</si>
  <si>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</si>
  <si>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</si>
  <si>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</si>
  <si>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</si>
  <si>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</si>
  <si>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</si>
  <si>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</si>
  <si>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</si>
  <si>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</si>
  <si>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</si>
  <si>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</si>
  <si>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</si>
  <si>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</si>
  <si>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</si>
  <si>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</si>
  <si>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</si>
  <si>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</si>
  <si>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</si>
  <si>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</si>
  <si>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</si>
  <si>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</si>
  <si>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</si>
  <si>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</si>
  <si>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</si>
  <si>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</si>
  <si>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</si>
  <si>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</si>
  <si>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</si>
  <si>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</si>
  <si>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</si>
  <si>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</si>
  <si>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</si>
  <si>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</si>
  <si>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</si>
  <si>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</si>
  <si>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</si>
  <si>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</si>
  <si>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</si>
  <si>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</si>
  <si>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</si>
  <si>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</si>
  <si>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</si>
  <si>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</si>
  <si>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</si>
  <si>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</si>
  <si>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</si>
  <si>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</si>
  <si>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</si>
  <si>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</si>
  <si>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</si>
  <si>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</si>
  <si>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</si>
  <si>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</si>
  <si>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</si>
  <si>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</si>
  <si>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</si>
  <si>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</si>
  <si>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</si>
  <si>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</si>
  <si>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</si>
  <si>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</si>
  <si>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</si>
  <si>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</si>
  <si>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</si>
  <si>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</si>
  <si>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</si>
  <si>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</si>
  <si>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</si>
  <si>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</si>
  <si>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</si>
  <si>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</si>
  <si>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</si>
  <si>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</si>
  <si>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</si>
  <si>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</si>
  <si>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</si>
  <si>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</si>
  <si>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</si>
  <si>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</si>
  <si>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</si>
  <si>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</si>
  <si>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</si>
  <si>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</si>
  <si>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</si>
  <si>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</si>
  <si>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</si>
  <si>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</si>
  <si>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</si>
  <si>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</si>
  <si>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</si>
  <si>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</si>
  <si>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</si>
  <si>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</si>
  <si>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</si>
  <si>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</si>
  <si>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</si>
  <si>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</si>
  <si>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</si>
  <si>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</si>
  <si>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</si>
  <si>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</si>
  <si>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</si>
  <si>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</si>
  <si>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</si>
  <si>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</si>
  <si>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</si>
  <si>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</si>
  <si>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</si>
  <si>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</si>
  <si>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</si>
  <si>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</si>
  <si>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</si>
  <si>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</si>
  <si>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</si>
  <si>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</si>
  <si>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</si>
  <si>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</si>
  <si>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</si>
  <si>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</si>
  <si>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</si>
  <si>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</si>
  <si>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</si>
  <si>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</si>
  <si>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</si>
  <si>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</si>
  <si>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</si>
  <si>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</si>
  <si>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</si>
  <si>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</si>
  <si>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</si>
  <si>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</si>
  <si>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</si>
  <si>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</si>
  <si>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</si>
  <si>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</si>
  <si>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</si>
  <si>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</si>
  <si>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</si>
  <si>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</si>
  <si>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</si>
  <si>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</si>
  <si>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</si>
  <si>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</si>
  <si>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</si>
  <si>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</si>
  <si>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</si>
  <si>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</si>
  <si>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</si>
  <si>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</si>
  <si>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</si>
  <si>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</si>
  <si>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</si>
  <si>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</si>
  <si>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</si>
  <si>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</si>
  <si>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</si>
  <si>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</si>
  <si>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</si>
  <si>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</si>
  <si>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</si>
  <si>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</si>
  <si>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</si>
  <si>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</si>
  <si>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</si>
  <si>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</si>
  <si>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</si>
  <si>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</si>
  <si>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</si>
  <si>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</si>
  <si>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</si>
  <si>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</si>
  <si>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</si>
  <si>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</si>
  <si>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</si>
  <si>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</si>
  <si>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</si>
  <si>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</si>
  <si>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</si>
  <si>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</si>
  <si>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</si>
  <si>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</si>
  <si>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</si>
  <si>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</si>
  <si>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</si>
  <si>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</si>
  <si>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</si>
  <si>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</si>
  <si>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</si>
  <si>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</si>
  <si>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</si>
  <si>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</si>
  <si>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</si>
  <si>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</si>
  <si>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</si>
  <si>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</si>
  <si>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</si>
  <si>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</si>
  <si>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</si>
  <si>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</si>
  <si>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</si>
  <si>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</si>
  <si>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</si>
  <si>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</si>
  <si>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</si>
  <si>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</si>
  <si>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</si>
  <si>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</si>
  <si>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</si>
  <si>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</si>
  <si>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</si>
  <si>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</si>
  <si>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</si>
  <si>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</si>
  <si>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</si>
  <si>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</si>
  <si>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</si>
  <si>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</si>
  <si>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</si>
  <si>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</si>
  <si>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</si>
  <si>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</si>
  <si>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</si>
  <si>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</si>
  <si>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</si>
  <si>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</si>
  <si>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</si>
  <si>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</si>
  <si>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</si>
  <si>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</si>
  <si>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</si>
  <si>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</si>
  <si>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</si>
  <si>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</si>
  <si>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</si>
  <si>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</si>
  <si>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</si>
  <si>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</si>
  <si>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</si>
  <si>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</si>
  <si>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</si>
  <si>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</si>
  <si>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</si>
  <si>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</si>
  <si>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</si>
  <si>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</si>
  <si>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</si>
  <si>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</si>
  <si>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</si>
  <si>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</si>
  <si>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</si>
  <si>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</si>
  <si>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</si>
  <si>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</si>
  <si>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</si>
  <si>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</si>
  <si>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</si>
  <si>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</si>
  <si>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</si>
  <si>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</si>
  <si>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</si>
  <si>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</si>
  <si>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</si>
  <si>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</si>
  <si>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</si>
  <si>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</si>
  <si>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</si>
  <si>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</si>
  <si>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</si>
  <si>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</si>
  <si>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</si>
  <si>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</si>
  <si>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</si>
  <si>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</si>
  <si>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</si>
  <si>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</si>
  <si>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</si>
  <si>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</si>
  <si>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</si>
  <si>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</si>
  <si>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</si>
  <si>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</si>
  <si>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</si>
  <si>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</si>
  <si>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</si>
  <si>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</si>
  <si>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</si>
  <si>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</si>
  <si>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</si>
  <si>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</si>
  <si>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</si>
  <si>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</si>
  <si>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</si>
  <si>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</si>
  <si>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</si>
  <si>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</si>
  <si>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</si>
  <si>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</si>
  <si>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</si>
  <si>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</si>
  <si>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</si>
  <si>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</si>
  <si>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</si>
  <si>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</si>
  <si>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</si>
  <si>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</si>
  <si>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</si>
  <si>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</si>
  <si>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</si>
  <si>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</si>
  <si>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</si>
  <si>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</si>
  <si>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</si>
  <si>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</si>
  <si>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</si>
  <si>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</si>
  <si>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</si>
  <si>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</si>
  <si>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</si>
  <si>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</si>
  <si>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</si>
  <si>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</si>
  <si>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</si>
  <si>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</si>
  <si>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</si>
  <si>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</si>
  <si>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</si>
  <si>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</si>
  <si>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</si>
  <si>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</si>
  <si>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</si>
  <si>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</si>
  <si>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</si>
  <si>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</si>
  <si>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</si>
  <si>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</si>
  <si>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</si>
  <si>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</si>
  <si>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</si>
  <si>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</si>
  <si>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</si>
  <si>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</si>
  <si>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</si>
  <si>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</si>
  <si>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</si>
  <si>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</si>
  <si>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</si>
  <si>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</si>
  <si>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</si>
  <si>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</si>
  <si>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</si>
  <si>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</si>
  <si>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</si>
  <si>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</si>
  <si>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</si>
  <si>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</si>
  <si>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</si>
  <si>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</si>
  <si>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</si>
  <si>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</si>
  <si>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</si>
  <si>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</si>
  <si>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</si>
  <si>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</si>
  <si>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</si>
  <si>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</si>
  <si>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</si>
  <si>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</si>
  <si>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</si>
  <si>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</si>
  <si>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</si>
  <si>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</si>
  <si>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</si>
  <si>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</si>
  <si>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</si>
  <si>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</si>
  <si>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</si>
  <si>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</si>
  <si>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</si>
  <si>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</si>
  <si>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</si>
  <si>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</si>
  <si>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</si>
  <si>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</si>
  <si>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</si>
  <si>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</si>
  <si>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</si>
  <si>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</si>
  <si>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</si>
  <si>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</si>
  <si>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</si>
  <si>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</si>
  <si>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</si>
  <si>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</si>
  <si>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</si>
  <si>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</si>
  <si>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</si>
  <si>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</si>
  <si>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</si>
  <si>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</si>
  <si>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</si>
  <si>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</si>
  <si>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</si>
  <si>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</si>
  <si>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</si>
  <si>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</si>
  <si>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</si>
  <si>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</si>
  <si>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</si>
  <si>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</si>
  <si>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</si>
  <si>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</si>
  <si>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</si>
  <si>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</si>
  <si>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</si>
  <si>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</si>
  <si>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</si>
  <si>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</si>
  <si>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</si>
  <si>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</si>
  <si>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</si>
  <si>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</si>
  <si>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</si>
  <si>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</si>
  <si>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</si>
  <si>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</si>
  <si>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</si>
  <si>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</si>
  <si>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</si>
  <si>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</si>
  <si>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</si>
  <si>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</si>
  <si>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</si>
  <si>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</si>
  <si>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</si>
  <si>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</si>
  <si>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</si>
  <si>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</si>
  <si>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</si>
  <si>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</si>
  <si>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</si>
  <si>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</si>
  <si>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</si>
  <si>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</si>
  <si>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</si>
  <si>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</si>
  <si>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</si>
  <si>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</si>
  <si>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</si>
  <si>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</si>
  <si>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</si>
  <si>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</si>
  <si>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</si>
  <si>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</si>
  <si>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</si>
  <si>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</si>
  <si>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</si>
  <si>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</si>
  <si>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</si>
  <si>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</si>
  <si>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</si>
  <si>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</si>
  <si>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</si>
  <si>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</si>
  <si>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</si>
  <si>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</si>
  <si>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</si>
  <si>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</si>
  <si>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</si>
  <si>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</si>
  <si>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</si>
  <si>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</si>
  <si>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</si>
  <si>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</si>
  <si>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</si>
  <si>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</si>
  <si>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</si>
  <si>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</si>
  <si>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</si>
  <si>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</si>
  <si>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</si>
  <si>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</si>
  <si>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</si>
  <si>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</si>
  <si>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</si>
  <si>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</si>
  <si>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</si>
  <si>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</si>
  <si>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</si>
  <si>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</si>
  <si>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</si>
  <si>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</si>
  <si>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</si>
  <si>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</si>
  <si>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</si>
  <si>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</si>
  <si>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</si>
  <si>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</si>
  <si>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</si>
  <si>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</si>
  <si>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</si>
  <si>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</si>
  <si>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</si>
  <si>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</si>
  <si>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</si>
  <si>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</si>
  <si>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</si>
  <si>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</si>
  <si>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</si>
  <si>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</si>
  <si>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</si>
  <si>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</si>
  <si>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</si>
  <si>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</si>
  <si>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</si>
  <si>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</si>
  <si>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</si>
  <si>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</si>
  <si>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</si>
  <si>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</si>
  <si>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</si>
  <si>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</si>
  <si>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</si>
  <si>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</si>
  <si>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</si>
  <si>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</si>
  <si>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</si>
  <si>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</si>
  <si>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</si>
  <si>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</si>
  <si>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</si>
  <si>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</si>
  <si>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</si>
  <si>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</si>
  <si>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</si>
  <si>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</si>
  <si>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</si>
  <si>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</si>
  <si>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</si>
  <si>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</si>
  <si>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</si>
  <si>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</si>
  <si>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</si>
  <si>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</si>
  <si>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</si>
  <si>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</si>
  <si>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</si>
  <si>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</si>
  <si>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</si>
  <si>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</si>
  <si>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</si>
  <si>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</si>
  <si>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</si>
  <si>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</si>
  <si>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</si>
  <si>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</si>
  <si>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</si>
  <si>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</si>
  <si>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</si>
  <si>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</si>
  <si>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</si>
  <si>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</si>
  <si>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</si>
  <si>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</si>
  <si>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</si>
  <si>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</si>
  <si>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</si>
  <si>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</si>
  <si>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</si>
  <si>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</si>
  <si>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</si>
  <si>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</si>
  <si>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</si>
  <si>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</si>
  <si>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</si>
  <si>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</si>
  <si>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</si>
  <si>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</si>
  <si>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</si>
  <si>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</si>
  <si>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</si>
  <si>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</si>
  <si>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</si>
  <si>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</si>
  <si>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</si>
  <si>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</si>
  <si>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</si>
  <si>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</si>
  <si>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</si>
  <si>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</si>
  <si>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</si>
  <si>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</si>
  <si>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</si>
  <si>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</si>
  <si>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</si>
  <si>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</si>
  <si>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</si>
  <si>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</si>
  <si>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</si>
  <si>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</si>
  <si>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</si>
  <si>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</si>
  <si>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</si>
  <si>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</si>
  <si>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</si>
  <si>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</si>
  <si>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</si>
  <si>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</si>
  <si>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</si>
  <si>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</si>
  <si>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</si>
  <si>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</si>
  <si>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</si>
  <si>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</si>
  <si>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</si>
  <si>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</si>
  <si>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</si>
  <si>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</si>
  <si>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</si>
  <si>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</si>
  <si>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</si>
  <si>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</si>
  <si>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</si>
  <si>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</si>
  <si>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</si>
  <si>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</si>
  <si>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</si>
  <si>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</si>
  <si>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</si>
  <si>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</si>
  <si>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</si>
  <si>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</si>
  <si>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</si>
  <si>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</si>
  <si>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</si>
  <si>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</si>
  <si>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</si>
  <si>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</si>
  <si>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</si>
  <si>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</si>
  <si>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</si>
  <si>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</si>
  <si>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</si>
  <si>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</si>
  <si>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</si>
  <si>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</si>
  <si>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</si>
  <si>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</si>
  <si>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</si>
  <si>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</si>
  <si>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</si>
  <si>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</si>
  <si>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</si>
  <si>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</si>
  <si>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</si>
  <si>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</si>
  <si>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</si>
  <si>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</si>
  <si>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</si>
  <si>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</si>
  <si>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</si>
  <si>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</si>
  <si>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</si>
  <si>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</si>
  <si>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</si>
  <si>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</si>
  <si>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</si>
  <si>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</si>
  <si>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</si>
  <si>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</si>
  <si>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</si>
  <si>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</si>
  <si>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</si>
  <si>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</si>
  <si>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</si>
  <si>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</si>
  <si>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</si>
  <si>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</si>
  <si>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</si>
  <si>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</si>
  <si>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</si>
  <si>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</si>
  <si>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</si>
  <si>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</si>
  <si>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</si>
  <si>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</si>
  <si>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</si>
  <si>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</si>
  <si>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</si>
  <si>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</si>
  <si>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</si>
  <si>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</si>
  <si>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</si>
  <si>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</si>
  <si>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</si>
  <si>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</si>
  <si>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</si>
  <si>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</si>
  <si>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</si>
  <si>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</si>
  <si>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</si>
  <si>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</si>
  <si>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</si>
  <si>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</si>
  <si>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</si>
  <si>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</si>
  <si>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</si>
  <si>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</si>
  <si>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</si>
  <si>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</si>
  <si>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</si>
  <si>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</si>
  <si>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</si>
  <si>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</si>
  <si>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</si>
  <si>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</si>
  <si>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</si>
  <si>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</si>
  <si>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</si>
  <si>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</si>
  <si>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</si>
  <si>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</si>
  <si>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</si>
  <si>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</si>
  <si>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</si>
  <si>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</si>
  <si>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</si>
  <si>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</si>
  <si>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</si>
  <si>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</si>
  <si>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</si>
  <si>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</si>
  <si>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</si>
  <si>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</si>
  <si>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</si>
  <si>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</si>
  <si>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</si>
  <si>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</si>
  <si>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</si>
  <si>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</si>
  <si>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</si>
  <si>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</si>
  <si>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</si>
  <si>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</si>
  <si>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</si>
  <si>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</si>
  <si>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</si>
  <si>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</si>
  <si>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</si>
  <si>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</si>
  <si>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</si>
  <si>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</si>
  <si>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</si>
  <si>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</si>
  <si>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</si>
  <si>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</si>
  <si>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</si>
  <si>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</si>
  <si>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</si>
  <si>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</si>
  <si>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</si>
  <si>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</si>
  <si>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</si>
  <si>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</si>
  <si>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</si>
  <si>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</si>
  <si>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</si>
  <si>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</si>
  <si>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</si>
  <si>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</si>
  <si>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</si>
  <si>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</si>
  <si>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</si>
  <si>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</si>
  <si>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</si>
  <si>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</si>
  <si>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</si>
  <si>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</si>
  <si>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</si>
  <si>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</si>
  <si>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</si>
  <si>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</si>
  <si>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</si>
  <si>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</si>
  <si>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</si>
  <si>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</si>
  <si>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</si>
  <si>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</si>
  <si>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</si>
  <si>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</si>
  <si>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</si>
  <si>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</si>
  <si>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</si>
  <si>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</si>
  <si>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</si>
  <si>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</si>
  <si>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</si>
  <si>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</si>
  <si>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</si>
  <si>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</si>
  <si>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</si>
  <si>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</si>
  <si>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</si>
  <si>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</si>
  <si>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</si>
  <si>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</si>
  <si>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</si>
  <si>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</si>
  <si>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</si>
  <si>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</si>
  <si>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</si>
  <si>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</si>
  <si>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</si>
  <si>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</si>
  <si>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</si>
  <si>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</si>
  <si>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</si>
  <si>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</si>
  <si>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</si>
  <si>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</si>
  <si>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</si>
  <si>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</si>
  <si>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</si>
  <si>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</si>
  <si>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</si>
  <si>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</si>
  <si>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</si>
  <si>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</si>
  <si>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</si>
  <si>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</si>
  <si>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</si>
  <si>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</si>
  <si>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</si>
  <si>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</si>
  <si>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</si>
  <si>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</si>
  <si>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</si>
  <si>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</si>
  <si>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</si>
  <si>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</si>
  <si>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</si>
  <si>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</si>
  <si>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</si>
  <si>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</si>
  <si>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</si>
  <si>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</si>
  <si>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</si>
  <si>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</si>
  <si>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</si>
  <si>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</si>
  <si>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</si>
  <si>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</si>
  <si>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</si>
  <si>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</si>
  <si>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</si>
  <si>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</si>
  <si>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</si>
  <si>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</si>
  <si>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</si>
  <si>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</si>
  <si>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</si>
  <si>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</si>
  <si>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</si>
  <si>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</si>
  <si>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</si>
  <si>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</si>
  <si>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</si>
  <si>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</si>
  <si>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</si>
  <si>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</si>
  <si>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</si>
  <si>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</si>
  <si>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</si>
  <si>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</si>
  <si>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</si>
  <si>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</si>
  <si>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</si>
  <si>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</si>
  <si>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</si>
  <si>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</si>
  <si>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</si>
  <si>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</si>
  <si>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</si>
  <si>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</si>
  <si>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</si>
  <si>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</si>
  <si>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</si>
  <si>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</si>
  <si>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</si>
  <si>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</si>
  <si>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</si>
  <si>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</si>
  <si>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</si>
  <si>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</si>
  <si>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</si>
  <si>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</si>
  <si>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</si>
  <si>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</si>
  <si>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</si>
  <si>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</si>
  <si>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</si>
  <si>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</si>
  <si>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</si>
  <si>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</si>
  <si>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</si>
  <si>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</si>
  <si>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</si>
  <si>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</si>
  <si>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</si>
  <si>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</si>
  <si>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</si>
  <si>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</si>
  <si>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</si>
  <si>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</si>
  <si>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</si>
  <si>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</si>
  <si>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</si>
  <si>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</si>
  <si>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</si>
  <si>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</si>
  <si>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</si>
  <si>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</si>
  <si>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</si>
  <si>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</si>
  <si>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</si>
  <si>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</si>
  <si>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</si>
  <si>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</si>
  <si>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</si>
  <si>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</si>
  <si>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</si>
  <si>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</si>
  <si>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</si>
  <si>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</si>
  <si>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</si>
  <si>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</si>
  <si>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</si>
  <si>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</si>
  <si>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</si>
  <si>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</si>
  <si>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</si>
  <si>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</si>
  <si>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</si>
  <si>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</si>
  <si>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</si>
  <si>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</si>
  <si>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</si>
  <si>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</si>
  <si>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</si>
  <si>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</si>
  <si>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</si>
  <si>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</si>
  <si>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</si>
  <si>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</si>
  <si>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</si>
  <si>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</si>
  <si>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</si>
  <si>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</si>
  <si>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</si>
  <si>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</si>
  <si>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</si>
  <si>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</si>
  <si>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</si>
  <si>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</si>
  <si>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</si>
  <si>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</si>
  <si>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</si>
  <si>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</si>
  <si>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</si>
  <si>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</si>
  <si>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</si>
  <si>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</si>
  <si>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</si>
  <si>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</si>
  <si>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</si>
  <si>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</si>
  <si>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</si>
  <si>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</si>
  <si>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</si>
  <si>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</si>
  <si>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</si>
  <si>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</si>
  <si>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</si>
  <si>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</si>
  <si>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</si>
  <si>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</si>
  <si>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</si>
  <si>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</si>
  <si>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</si>
  <si>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</si>
  <si>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</si>
  <si>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</si>
  <si>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</si>
  <si>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</si>
  <si>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</si>
  <si>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</si>
  <si>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</si>
  <si>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</si>
  <si>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</si>
  <si>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</si>
  <si>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</si>
  <si>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</si>
  <si>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</si>
  <si>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</si>
  <si>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</si>
  <si>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</si>
  <si>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</si>
  <si>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</si>
  <si>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</si>
  <si>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</si>
  <si>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</si>
  <si>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</si>
  <si>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</si>
  <si>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</si>
  <si>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</si>
  <si>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</si>
  <si>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</si>
  <si>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</si>
  <si>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</si>
  <si>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</si>
  <si>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</si>
  <si>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</si>
  <si>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</si>
  <si>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</si>
  <si>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</si>
  <si>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</si>
  <si>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</si>
  <si>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</si>
  <si>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</si>
  <si>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</si>
  <si>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</si>
  <si>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</si>
  <si>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</si>
  <si>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</si>
  <si>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</si>
  <si>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</si>
  <si>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</si>
  <si>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</si>
  <si>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</si>
  <si>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</si>
  <si>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</si>
  <si>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</si>
  <si>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</si>
  <si>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</si>
  <si>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</si>
  <si>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</si>
  <si>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</si>
  <si>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</si>
  <si>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</si>
  <si>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</si>
  <si>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</si>
  <si>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</si>
  <si>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</si>
  <si>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</si>
  <si>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</si>
  <si>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</si>
  <si>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</si>
  <si>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</si>
  <si>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</si>
  <si>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</si>
  <si>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</si>
  <si>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</si>
  <si>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</si>
  <si>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</si>
  <si>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</si>
  <si>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</si>
  <si>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</si>
  <si>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</si>
  <si>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</si>
  <si>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</si>
  <si>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</si>
  <si>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</si>
  <si>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</si>
  <si>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</si>
  <si>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</si>
  <si>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</si>
  <si>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</si>
  <si>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</si>
  <si>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</si>
  <si>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</si>
  <si>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</si>
  <si>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</si>
  <si>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</si>
  <si>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</si>
  <si>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</si>
  <si>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</si>
  <si>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</si>
  <si>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</si>
  <si>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</si>
  <si>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</si>
  <si>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</si>
  <si>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</si>
  <si>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</si>
  <si>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</si>
  <si>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</si>
  <si>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</si>
  <si>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</si>
  <si>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</si>
  <si>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</si>
  <si>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</si>
  <si>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</si>
  <si>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</si>
  <si>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</si>
  <si>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</si>
  <si>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</si>
  <si>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</si>
  <si>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</si>
  <si>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</si>
  <si>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</si>
  <si>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</si>
  <si>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</si>
  <si>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</si>
  <si>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</si>
  <si>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</si>
  <si>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</si>
  <si>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</si>
  <si>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</si>
  <si>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</si>
  <si>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</si>
  <si>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</si>
  <si>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</si>
  <si>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</si>
  <si>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</si>
  <si>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</si>
  <si>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</si>
  <si>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</si>
  <si>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</si>
  <si>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</si>
  <si>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</si>
  <si>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</si>
  <si>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</si>
  <si>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</si>
  <si>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</si>
  <si>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</si>
  <si>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</si>
  <si>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</si>
  <si>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</si>
  <si>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</si>
  <si>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</si>
  <si>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</si>
  <si>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</si>
  <si>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</si>
  <si>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</si>
  <si>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</si>
  <si>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</si>
  <si>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</si>
  <si>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</si>
  <si>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</si>
  <si>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</si>
  <si>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</si>
  <si>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</si>
  <si>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</si>
  <si>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</si>
  <si>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</si>
  <si>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</si>
  <si>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</si>
  <si>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</si>
  <si>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</si>
  <si>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</si>
  <si>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</si>
  <si>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</si>
  <si>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</si>
  <si>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</si>
  <si>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</si>
  <si>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</si>
  <si>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</si>
  <si>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</si>
  <si>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</si>
  <si>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</si>
  <si>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</si>
  <si>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</si>
  <si>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</si>
  <si>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</si>
  <si>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</si>
  <si>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</si>
  <si>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</si>
  <si>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</si>
  <si>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</si>
  <si>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</si>
  <si>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</si>
  <si>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</si>
  <si>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</si>
  <si>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</si>
  <si>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</si>
  <si>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</si>
  <si>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</si>
  <si>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</si>
  <si>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</si>
  <si>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</si>
  <si>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</si>
  <si>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</si>
  <si>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</si>
  <si>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</si>
  <si>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</si>
  <si>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</si>
  <si>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</si>
  <si>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</si>
  <si>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</si>
  <si>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</si>
  <si>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</si>
  <si>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</si>
  <si>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</si>
  <si>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</si>
  <si>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</si>
  <si>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</si>
  <si>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</si>
  <si>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</si>
  <si>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</si>
  <si>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</si>
  <si>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</si>
  <si>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</si>
  <si>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</si>
  <si>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</si>
  <si>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</si>
  <si>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</si>
  <si>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</si>
  <si>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</si>
  <si>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</si>
  <si>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</si>
  <si>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</si>
  <si>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</si>
  <si>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</si>
  <si>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</si>
  <si>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</si>
  <si>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</si>
  <si>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</si>
  <si>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</si>
  <si>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</si>
  <si>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</si>
  <si>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</si>
  <si>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</si>
  <si>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</si>
  <si>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</si>
  <si>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</si>
  <si>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</si>
  <si>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</si>
  <si>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</si>
  <si>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</si>
  <si>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</si>
  <si>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</si>
  <si>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</si>
  <si>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</si>
  <si>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</si>
  <si>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</si>
  <si>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</si>
  <si>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</si>
  <si>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</si>
  <si>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</si>
  <si>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</si>
  <si>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</si>
  <si>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</si>
  <si>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</si>
  <si>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</si>
  <si>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</si>
  <si>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</si>
  <si>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</si>
  <si>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</si>
  <si>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</si>
  <si>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</si>
  <si>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</si>
  <si>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</si>
  <si>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</si>
  <si>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</si>
  <si>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</si>
  <si>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</si>
  <si>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</si>
  <si>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</si>
  <si>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</si>
  <si>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</si>
  <si>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</si>
  <si>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</si>
  <si>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</si>
  <si>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</si>
  <si>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</si>
  <si>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</si>
  <si>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</si>
  <si>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</si>
  <si>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</si>
  <si>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</si>
  <si>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</si>
  <si>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</si>
  <si>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</si>
  <si>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</si>
  <si>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</si>
  <si>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</si>
  <si>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</si>
  <si>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</si>
  <si>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</si>
  <si>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</si>
  <si>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</si>
  <si>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</si>
  <si>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</si>
  <si>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</si>
  <si>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</si>
  <si>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</si>
  <si>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</si>
  <si>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</si>
  <si>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</si>
  <si>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</si>
  <si>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</si>
  <si>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</si>
  <si>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</si>
  <si>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</si>
  <si>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</si>
  <si>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</si>
  <si>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</si>
  <si>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</si>
  <si>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</si>
  <si>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</si>
  <si>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</si>
  <si>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</si>
  <si>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</si>
  <si>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</si>
  <si>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</si>
  <si>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</si>
  <si>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</si>
  <si>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</si>
  <si>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</si>
  <si>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</si>
  <si>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</si>
  <si>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</si>
  <si>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</si>
  <si>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</si>
  <si>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</si>
  <si>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</si>
  <si>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</si>
  <si>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</si>
  <si>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</si>
  <si>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</si>
  <si>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</si>
  <si>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</si>
  <si>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</si>
  <si>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</si>
  <si>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</si>
  <si>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</si>
  <si>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</si>
  <si>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</si>
  <si>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</si>
  <si>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</si>
  <si>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</si>
  <si>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</si>
  <si>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</si>
  <si>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</si>
  <si>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</si>
  <si>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</si>
  <si>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</si>
  <si>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</si>
  <si>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</si>
  <si>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</si>
  <si>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</si>
  <si>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</si>
  <si>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</si>
  <si>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</si>
  <si>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</si>
  <si>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</si>
  <si>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</si>
  <si>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</si>
  <si>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</si>
  <si>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</si>
  <si>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</si>
  <si>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</si>
  <si>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</si>
  <si>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</si>
  <si>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</si>
  <si>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</si>
  <si>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</si>
  <si>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</si>
  <si>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</si>
  <si>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</si>
  <si>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</si>
  <si>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</si>
  <si>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</si>
  <si>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</si>
  <si>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</si>
  <si>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</si>
  <si>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</si>
  <si>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</si>
  <si>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</si>
  <si>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</si>
  <si>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</si>
  <si>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</si>
  <si>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</si>
  <si>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</si>
  <si>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</si>
  <si>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</si>
  <si>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</si>
  <si>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</si>
  <si>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</si>
  <si>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</si>
  <si>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</si>
  <si>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</si>
  <si>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</si>
  <si>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</si>
  <si>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</si>
  <si>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</si>
  <si>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</si>
  <si>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</si>
  <si>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</si>
  <si>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</si>
  <si>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</si>
  <si>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</si>
  <si>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</si>
  <si>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</si>
  <si>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</si>
  <si>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</si>
  <si>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</si>
  <si>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</si>
  <si>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</si>
  <si>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</si>
  <si>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</si>
  <si>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</si>
  <si>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</si>
  <si>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</si>
  <si>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</si>
  <si>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</si>
  <si>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</si>
  <si>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</si>
  <si>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</si>
  <si>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</si>
  <si>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</si>
  <si>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</si>
  <si>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</si>
  <si>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</si>
  <si>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</si>
  <si>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</si>
  <si>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</si>
  <si>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</si>
  <si>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</si>
  <si>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</si>
  <si>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</si>
  <si>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</si>
  <si>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</si>
  <si>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</si>
  <si>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</si>
  <si>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</si>
  <si>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</si>
  <si>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</si>
  <si>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</si>
  <si>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</si>
  <si>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</si>
  <si>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</si>
  <si>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</si>
  <si>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</si>
  <si>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</si>
  <si>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</si>
  <si>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</si>
  <si>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</si>
  <si>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</si>
  <si>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</si>
  <si>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</si>
  <si>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</si>
  <si>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</si>
  <si>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</si>
  <si>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</si>
  <si>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</si>
  <si>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</si>
  <si>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</si>
  <si>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</si>
  <si>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</si>
  <si>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</si>
  <si>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</si>
  <si>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</si>
  <si>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</si>
  <si>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</si>
  <si>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</si>
  <si>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</si>
  <si>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</si>
  <si>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</si>
  <si>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</si>
  <si>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</si>
  <si>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</si>
  <si>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</si>
  <si>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</si>
  <si>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</si>
  <si>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</si>
  <si>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</si>
  <si>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</si>
  <si>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</si>
  <si>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</si>
  <si>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</si>
  <si>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</si>
  <si>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</si>
  <si>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</si>
  <si>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</si>
  <si>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</si>
  <si>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</si>
  <si>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</si>
  <si>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</si>
  <si>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</si>
  <si>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</si>
  <si>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</si>
  <si>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</si>
  <si>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</si>
  <si>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</si>
  <si>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</si>
  <si>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</si>
  <si>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</si>
  <si>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</si>
  <si>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</si>
  <si>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</si>
  <si>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</si>
  <si>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</si>
  <si>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</si>
  <si>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</si>
  <si>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</si>
  <si>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</si>
  <si>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</si>
  <si>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</si>
  <si>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</si>
  <si>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</si>
  <si>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</si>
  <si>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</si>
  <si>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</si>
  <si>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</si>
  <si>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</si>
  <si>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</si>
  <si>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</si>
  <si>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</si>
  <si>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</si>
  <si>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</si>
  <si>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</si>
  <si>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</si>
  <si>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</si>
  <si>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</si>
  <si>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</si>
  <si>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</si>
  <si>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</si>
  <si>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</si>
  <si>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</si>
  <si>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</si>
  <si>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</si>
  <si>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</si>
  <si>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</si>
  <si>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</si>
  <si>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</si>
  <si>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</si>
  <si>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</si>
  <si>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</si>
  <si>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</si>
  <si>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</si>
  <si>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</si>
  <si>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</si>
  <si>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</si>
  <si>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</si>
  <si>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</si>
  <si>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</si>
  <si>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</si>
  <si>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</si>
  <si>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</si>
  <si>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</si>
  <si>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</si>
  <si>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</si>
  <si>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</si>
  <si>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</si>
  <si>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</si>
  <si>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</si>
  <si>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</si>
  <si>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</si>
  <si>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</si>
  <si>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</si>
  <si>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</si>
  <si>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</si>
  <si>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</si>
  <si>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</si>
  <si>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</si>
  <si>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</si>
  <si>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</si>
  <si>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</si>
  <si>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</si>
  <si>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</si>
  <si>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</si>
  <si>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</si>
  <si>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</si>
  <si>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</si>
  <si>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</si>
  <si>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</si>
  <si>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</si>
  <si>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</si>
  <si>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</si>
  <si>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</si>
  <si>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</si>
  <si>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</si>
  <si>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</si>
  <si>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</si>
  <si>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</si>
  <si>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</si>
  <si>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</si>
  <si>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</si>
  <si>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</si>
  <si>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</si>
  <si>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</si>
  <si>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</si>
  <si>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</si>
  <si>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</si>
  <si>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</si>
  <si>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</si>
  <si>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</si>
  <si>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</si>
  <si>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</si>
  <si>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</si>
  <si>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</si>
  <si>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</si>
  <si>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</si>
  <si>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</si>
  <si>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</si>
  <si>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</si>
  <si>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</si>
  <si>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</si>
  <si>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</si>
  <si>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</si>
  <si>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</si>
  <si>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</si>
  <si>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</si>
  <si>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</si>
  <si>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</si>
  <si>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</si>
  <si>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</si>
  <si>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</si>
  <si>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</si>
  <si>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</si>
  <si>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</si>
  <si>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</si>
  <si>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</si>
  <si>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</si>
  <si>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</si>
  <si>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</si>
  <si>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</si>
  <si>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</si>
  <si>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</si>
  <si>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</si>
  <si>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</si>
  <si>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</si>
  <si>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</si>
  <si>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</si>
  <si>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</si>
  <si>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</si>
  <si>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</si>
  <si>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</si>
  <si>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</si>
  <si>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</si>
  <si>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</si>
  <si>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</si>
  <si>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</si>
  <si>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</si>
  <si>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</si>
  <si>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</si>
  <si>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</si>
  <si>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</si>
  <si>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</si>
  <si>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</si>
  <si>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</si>
  <si>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</si>
  <si>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</si>
  <si>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</si>
  <si>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</si>
  <si>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</si>
  <si>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</si>
  <si>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</si>
  <si>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</si>
  <si>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</si>
  <si>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</si>
  <si>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</si>
  <si>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</si>
  <si>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</si>
  <si>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</si>
  <si>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</si>
  <si>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</si>
  <si>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</si>
  <si>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</si>
  <si>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</si>
  <si>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</si>
  <si>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</si>
  <si>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</si>
  <si>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</si>
  <si>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</si>
  <si>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</si>
  <si>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</si>
  <si>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</si>
  <si>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</si>
  <si>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</si>
  <si>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</si>
  <si>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</si>
  <si>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</si>
  <si>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</si>
  <si>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</si>
  <si>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</si>
  <si>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</si>
  <si>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</si>
  <si>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</si>
  <si>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</si>
  <si>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</si>
  <si>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</si>
  <si>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</si>
  <si>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</si>
  <si>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</si>
  <si>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</si>
  <si>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</si>
  <si>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</si>
  <si>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</si>
  <si>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</si>
  <si>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</si>
  <si>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</si>
  <si>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</si>
  <si>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</si>
  <si>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</si>
  <si>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</si>
  <si>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</si>
  <si>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</si>
  <si>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</si>
  <si>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</si>
  <si>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</si>
  <si>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</si>
  <si>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</si>
  <si>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</si>
  <si>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</si>
  <si>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</si>
  <si>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</si>
  <si>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</si>
  <si>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</si>
  <si>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</si>
  <si>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</si>
  <si>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</si>
  <si>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</si>
  <si>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</si>
  <si>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</si>
  <si>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</si>
  <si>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</si>
  <si>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</si>
  <si>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</si>
  <si>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</si>
  <si>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</si>
  <si>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</si>
  <si>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</si>
  <si>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</si>
  <si>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</si>
  <si>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</si>
  <si>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</si>
  <si>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</si>
  <si>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</si>
  <si>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</si>
  <si>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</si>
  <si>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</si>
  <si>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</si>
  <si>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</si>
  <si>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</si>
  <si>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</si>
  <si>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</si>
  <si>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</si>
  <si>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</si>
  <si>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</si>
  <si>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</si>
  <si>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</si>
  <si>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</si>
  <si>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</si>
  <si>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</si>
  <si>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</si>
  <si>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</si>
  <si>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</si>
  <si>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</si>
  <si>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</si>
  <si>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</si>
  <si>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</si>
  <si>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</si>
  <si>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</si>
  <si>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</si>
  <si>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</si>
  <si>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</si>
  <si>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</si>
  <si>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</si>
  <si>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</si>
  <si>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</si>
  <si>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</si>
  <si>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</si>
  <si>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</si>
  <si>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</si>
  <si>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</si>
  <si>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</si>
  <si>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</si>
  <si>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</si>
  <si>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</si>
  <si>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</si>
  <si>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</si>
  <si>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</si>
  <si>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</si>
  <si>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</si>
  <si>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</si>
  <si>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</si>
  <si>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</si>
  <si>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</si>
  <si>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</si>
  <si>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</si>
  <si>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</si>
  <si>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</si>
  <si>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</si>
  <si>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</si>
  <si>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</si>
  <si>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</si>
  <si>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</si>
  <si>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</si>
  <si>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</si>
  <si>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</si>
  <si>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</si>
  <si>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</si>
  <si>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</si>
  <si>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</si>
  <si>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</si>
  <si>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</si>
  <si>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</si>
  <si>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</si>
  <si>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</si>
  <si>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</si>
  <si>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</si>
  <si>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</si>
  <si>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</si>
  <si>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</si>
  <si>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</si>
  <si>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</si>
  <si>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</si>
  <si>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</si>
  <si>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</si>
  <si>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</si>
  <si>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</si>
  <si>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</si>
  <si>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</si>
  <si>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</si>
  <si>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</si>
  <si>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</si>
  <si>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</si>
  <si>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</si>
  <si>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</si>
  <si>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</si>
  <si>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</si>
  <si>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</si>
  <si>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</si>
  <si>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</si>
  <si>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</si>
  <si>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</si>
  <si>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</si>
  <si>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</si>
  <si>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</si>
  <si>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</si>
  <si>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</si>
  <si>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</si>
  <si>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</si>
  <si>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</si>
  <si>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</si>
  <si>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</si>
  <si>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</si>
  <si>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</si>
  <si>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</si>
  <si>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</si>
  <si>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</si>
  <si>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</si>
  <si>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</si>
  <si>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</si>
  <si>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</si>
  <si>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</si>
  <si>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</si>
  <si>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</si>
  <si>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</si>
  <si>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</si>
  <si>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</si>
  <si>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</si>
  <si>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</si>
  <si>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</si>
  <si>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</si>
  <si>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</si>
  <si>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</si>
  <si>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</si>
  <si>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</si>
  <si>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</si>
  <si>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</si>
  <si>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</si>
  <si>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</si>
  <si>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</si>
  <si>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</si>
  <si>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</si>
  <si>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</si>
  <si>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</si>
  <si>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</si>
  <si>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</si>
  <si>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</si>
  <si>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</si>
  <si>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</si>
  <si>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</si>
  <si>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</si>
  <si>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</si>
  <si>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</si>
  <si>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</si>
  <si>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</si>
  <si>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</si>
  <si>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</si>
  <si>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</si>
  <si>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</si>
  <si>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</si>
  <si>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</si>
  <si>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</si>
  <si>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</si>
  <si>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</si>
  <si>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</si>
  <si>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</si>
  <si>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</si>
  <si>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</si>
  <si>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</si>
  <si>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</si>
  <si>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</si>
  <si>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</si>
  <si>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</si>
  <si>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</si>
  <si>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</si>
  <si>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</si>
  <si>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</si>
  <si>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</si>
  <si>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</si>
  <si>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</si>
  <si>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</si>
  <si>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</si>
  <si>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</si>
  <si>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</si>
  <si>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</si>
  <si>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</si>
  <si>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</si>
  <si>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</si>
  <si>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</si>
  <si>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</si>
  <si>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</si>
  <si>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</si>
  <si>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</si>
  <si>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</si>
  <si>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</si>
  <si>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</si>
  <si>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</si>
  <si>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</si>
  <si>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</si>
  <si>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</si>
  <si>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</si>
  <si>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</si>
  <si>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</si>
  <si>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</si>
  <si>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</si>
  <si>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</si>
  <si>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</si>
  <si>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</si>
  <si>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</si>
  <si>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</si>
  <si>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</si>
  <si>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</si>
  <si>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</si>
  <si>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</si>
  <si>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</si>
  <si>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</si>
  <si>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</si>
  <si>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</si>
  <si>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</si>
  <si>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</si>
  <si>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</si>
  <si>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</si>
  <si>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</si>
  <si>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</si>
  <si>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</si>
  <si>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</si>
  <si>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</si>
  <si>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</si>
  <si>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</si>
  <si>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</si>
  <si>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</si>
  <si>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</si>
  <si>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</si>
  <si>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</si>
  <si>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</si>
  <si>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</si>
  <si>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</si>
  <si>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</si>
  <si>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</si>
  <si>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</si>
  <si>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</si>
  <si>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</si>
  <si>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</si>
  <si>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</si>
  <si>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</si>
  <si>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</si>
  <si>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</si>
  <si>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</si>
  <si>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</si>
  <si>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</si>
  <si>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</si>
  <si>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</si>
  <si>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</si>
  <si>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</si>
  <si>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</si>
  <si>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</si>
  <si>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</si>
  <si>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</si>
  <si>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</si>
  <si>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</si>
  <si>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</si>
  <si>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</si>
  <si>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</si>
  <si>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</si>
  <si>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</si>
  <si>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</si>
  <si>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</si>
  <si>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</si>
  <si>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</si>
  <si>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</si>
  <si>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</si>
  <si>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</si>
  <si>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</si>
  <si>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</si>
  <si>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</si>
  <si>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</si>
  <si>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</si>
  <si>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</si>
  <si>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</si>
  <si>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</si>
  <si>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</si>
  <si>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</si>
  <si>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</si>
  <si>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</si>
  <si>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</si>
  <si>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</si>
  <si>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</si>
  <si>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</si>
  <si>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</si>
  <si>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</si>
  <si>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</si>
  <si>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</si>
  <si>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</si>
  <si>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</si>
  <si>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</si>
  <si>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</si>
  <si>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</si>
  <si>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</si>
  <si>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</si>
  <si>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</si>
  <si>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</si>
  <si>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</si>
  <si>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</si>
  <si>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</si>
  <si>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</si>
  <si>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</si>
  <si>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</si>
  <si>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</si>
  <si>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</si>
  <si>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</si>
  <si>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</si>
  <si>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</si>
  <si>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</si>
  <si>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</si>
  <si>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</si>
  <si>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</si>
  <si>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</si>
  <si>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</si>
  <si>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</si>
  <si>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</si>
  <si>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</si>
  <si>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</si>
  <si>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</si>
  <si>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</si>
  <si>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</si>
  <si>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</si>
  <si>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</si>
  <si>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</si>
  <si>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</si>
  <si>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</si>
  <si>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</si>
  <si>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</si>
  <si>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</si>
  <si>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</si>
  <si>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</si>
  <si>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</si>
  <si>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</si>
  <si>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</si>
  <si>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</si>
  <si>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</si>
  <si>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</si>
  <si>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</si>
  <si>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</si>
  <si>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</si>
  <si>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</si>
  <si>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</si>
  <si>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</si>
  <si>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</si>
  <si>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</si>
  <si>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</si>
  <si>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</si>
  <si>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</si>
  <si>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</si>
  <si>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</si>
  <si>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</si>
  <si>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</si>
  <si>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</si>
  <si>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</si>
  <si>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</si>
  <si>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</si>
  <si>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</si>
  <si>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</si>
  <si>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</si>
  <si>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</si>
  <si>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</si>
  <si>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</si>
  <si>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</si>
  <si>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</si>
  <si>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</si>
  <si>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</si>
  <si>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</si>
  <si>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</si>
  <si>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</si>
  <si>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</si>
  <si>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</si>
  <si>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</si>
  <si>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</si>
  <si>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</si>
  <si>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</si>
  <si>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</si>
  <si>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</si>
  <si>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</si>
  <si>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</si>
  <si>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</si>
  <si>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</si>
  <si>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</si>
  <si>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</si>
  <si>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</si>
  <si>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</si>
  <si>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</si>
  <si>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</si>
  <si>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</si>
  <si>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</si>
  <si>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</si>
  <si>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</si>
  <si>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</si>
  <si>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</si>
  <si>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</si>
  <si>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</si>
  <si>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</si>
  <si>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</si>
  <si>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</si>
  <si>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</si>
  <si>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</si>
  <si>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</si>
  <si>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</si>
  <si>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</si>
  <si>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</si>
  <si>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</si>
  <si>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</si>
  <si>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</si>
  <si>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</si>
  <si>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</si>
  <si>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</si>
  <si>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</si>
  <si>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</si>
  <si>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</si>
  <si>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</si>
  <si>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</si>
  <si>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</si>
  <si>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</si>
  <si>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</si>
  <si>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</si>
  <si>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</si>
  <si>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</si>
  <si>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</si>
  <si>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</si>
  <si>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</si>
  <si>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</si>
  <si>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</si>
  <si>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</si>
  <si>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</si>
  <si>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</si>
  <si>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</si>
  <si>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</si>
  <si>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</si>
  <si>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</si>
  <si>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</si>
  <si>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</si>
  <si>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</si>
  <si>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</si>
  <si>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</si>
  <si>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</si>
  <si>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</si>
  <si>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</si>
  <si>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</si>
  <si>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</si>
  <si>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</si>
  <si>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</si>
  <si>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</si>
  <si>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</si>
  <si>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</si>
  <si>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</si>
  <si>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</si>
  <si>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</si>
  <si>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</si>
  <si>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</si>
  <si>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</si>
  <si>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</si>
  <si>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</si>
  <si>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</si>
  <si>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</si>
  <si>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</si>
  <si>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</si>
  <si>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</si>
  <si>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</si>
  <si>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</si>
  <si>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</si>
  <si>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</si>
  <si>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</si>
  <si>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</si>
  <si>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</si>
  <si>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</si>
  <si>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</si>
  <si>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</si>
  <si>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</si>
  <si>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</si>
  <si>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</si>
  <si>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</si>
  <si>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</si>
  <si>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</si>
  <si>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</si>
  <si>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</si>
  <si>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</si>
  <si>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</si>
  <si>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</si>
  <si>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</si>
  <si>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</si>
  <si>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</si>
  <si>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</si>
  <si>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</si>
  <si>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</si>
  <si>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</si>
  <si>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</si>
  <si>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</si>
  <si>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</si>
  <si>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</si>
  <si>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</si>
  <si>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</si>
  <si>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</si>
  <si>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</si>
  <si>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</si>
  <si>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</si>
  <si>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</si>
  <si>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</si>
  <si>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</si>
  <si>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</si>
  <si>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</si>
  <si>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</si>
  <si>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</si>
  <si>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</si>
  <si>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</si>
  <si>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</si>
  <si>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</si>
  <si>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</si>
  <si>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</si>
  <si>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</si>
  <si>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</si>
  <si>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</si>
  <si>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</si>
  <si>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</si>
  <si>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</si>
  <si>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</si>
  <si>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</si>
  <si>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</si>
  <si>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</si>
  <si>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</si>
  <si>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</si>
  <si>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</si>
  <si>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</si>
  <si>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</si>
  <si>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</si>
  <si>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</si>
  <si>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</si>
  <si>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</si>
  <si>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</si>
  <si>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</si>
  <si>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</si>
  <si>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</si>
  <si>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</si>
  <si>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</si>
  <si>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</si>
  <si>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</si>
  <si>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</si>
  <si>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</si>
  <si>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</si>
  <si>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</si>
  <si>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</si>
  <si>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</si>
  <si>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</si>
  <si>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</si>
  <si>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</si>
  <si>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</si>
  <si>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</si>
  <si>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</si>
  <si>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</si>
  <si>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</si>
  <si>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</si>
  <si>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</si>
  <si>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</si>
  <si>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</si>
  <si>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</si>
  <si>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</si>
  <si>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</si>
  <si>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</si>
  <si>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</si>
  <si>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</si>
  <si>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</si>
  <si>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</si>
  <si>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</si>
  <si>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</si>
  <si>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</si>
  <si>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</si>
  <si>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</si>
  <si>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</si>
  <si>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</si>
  <si>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</si>
  <si>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</si>
  <si>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</si>
  <si>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</si>
  <si>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</si>
  <si>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</si>
  <si>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</si>
  <si>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</si>
  <si>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</si>
  <si>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</si>
  <si>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</si>
  <si>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</si>
  <si>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</si>
  <si>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</si>
  <si>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</si>
  <si>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</si>
  <si>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</si>
  <si>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</si>
  <si>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</si>
  <si>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</si>
  <si>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</si>
  <si>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</si>
  <si>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</si>
  <si>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</si>
  <si>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</si>
  <si>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</si>
  <si>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</si>
  <si>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</si>
  <si>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</si>
  <si>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</si>
  <si>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</si>
  <si>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</si>
  <si>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</si>
  <si>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</si>
  <si>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</si>
  <si>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</si>
  <si>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</si>
  <si>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</si>
  <si>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</si>
  <si>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</si>
  <si>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</si>
  <si>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</si>
  <si>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</si>
  <si>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</si>
  <si>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</si>
  <si>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</si>
  <si>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</si>
  <si>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</si>
  <si>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</si>
  <si>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</si>
  <si>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</si>
  <si>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</si>
  <si>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</si>
  <si>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</si>
  <si>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</si>
  <si>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</si>
  <si>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</si>
  <si>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</si>
  <si>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</si>
  <si>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</si>
  <si>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</si>
  <si>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</si>
  <si>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</si>
  <si>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</si>
  <si>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</si>
  <si>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</si>
  <si>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</si>
  <si>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</si>
  <si>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</si>
  <si>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</si>
  <si>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</si>
  <si>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</si>
  <si>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</si>
  <si>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</si>
  <si>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</si>
  <si>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</si>
  <si>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</si>
  <si>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</si>
  <si>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</si>
  <si>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</si>
  <si>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</si>
  <si>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</si>
  <si>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</si>
  <si>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</si>
  <si>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</si>
  <si>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</si>
  <si>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</si>
  <si>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</si>
  <si>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</si>
  <si>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</si>
  <si>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</si>
  <si>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</si>
  <si>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</si>
  <si>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</si>
  <si>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</si>
  <si>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</si>
  <si>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</si>
  <si>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</si>
  <si>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</si>
  <si>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</si>
  <si>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</si>
  <si>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</si>
  <si>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</si>
  <si>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</si>
  <si>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</si>
  <si>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</si>
  <si>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</si>
  <si>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</si>
  <si>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</si>
  <si>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</si>
  <si>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</si>
  <si>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</si>
  <si>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</si>
  <si>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</si>
  <si>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</si>
  <si>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</si>
  <si>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</si>
  <si>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</si>
  <si>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</si>
  <si>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</si>
  <si>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</si>
  <si>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</si>
  <si>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</si>
  <si>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</si>
  <si>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</si>
  <si>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</si>
  <si>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</si>
  <si>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</si>
  <si>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</si>
  <si>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</si>
  <si>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</si>
  <si>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</si>
  <si>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</si>
  <si>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</si>
  <si>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</si>
  <si>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</si>
  <si>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</si>
  <si>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</si>
  <si>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</si>
  <si>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</si>
  <si>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</si>
  <si>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</si>
  <si>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</si>
  <si>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</si>
  <si>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</si>
  <si>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</si>
  <si>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</si>
  <si>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</si>
  <si>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</si>
  <si>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</si>
  <si>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</si>
  <si>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</si>
  <si>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</si>
  <si>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</si>
  <si>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</si>
  <si>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</si>
  <si>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</si>
  <si>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</si>
  <si>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</si>
  <si>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</si>
  <si>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</si>
  <si>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</si>
  <si>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</si>
  <si>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</si>
  <si>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</si>
  <si>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</si>
  <si>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</si>
  <si>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</si>
  <si>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</si>
  <si>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</si>
  <si>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</si>
  <si>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</si>
  <si>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</si>
  <si>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</si>
  <si>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</si>
  <si>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</si>
  <si>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</si>
  <si>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</si>
  <si>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</si>
  <si>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</si>
  <si>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</si>
  <si>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</si>
  <si>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</si>
  <si>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</si>
  <si>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</si>
  <si>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</si>
  <si>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</si>
  <si>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</si>
  <si>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</si>
  <si>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</si>
  <si>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</si>
  <si>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</si>
  <si>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</si>
  <si>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</si>
  <si>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</si>
  <si>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</si>
  <si>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</si>
  <si>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</si>
  <si>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</si>
  <si>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</si>
  <si>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</si>
  <si>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</si>
  <si>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</si>
  <si>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</si>
  <si>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</si>
  <si>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</si>
  <si>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</si>
  <si>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</si>
  <si>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</si>
  <si>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</si>
  <si>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</si>
  <si>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</si>
  <si>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</si>
  <si>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</si>
  <si>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</si>
  <si>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</si>
  <si>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</si>
  <si>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</si>
  <si>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</si>
  <si>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</si>
  <si>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</si>
  <si>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</si>
  <si>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</si>
  <si>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</si>
  <si>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</si>
  <si>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</si>
  <si>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</si>
  <si>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</si>
  <si>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</si>
  <si>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</si>
  <si>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</si>
  <si>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</si>
  <si>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</si>
  <si>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</si>
  <si>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</si>
  <si>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</si>
  <si>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</si>
  <si>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</si>
  <si>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</si>
  <si>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</si>
  <si>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</si>
  <si>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</si>
  <si>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</si>
  <si>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</si>
  <si>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</si>
  <si>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</si>
  <si>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</si>
  <si>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</si>
  <si>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</si>
  <si>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</si>
  <si>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</si>
  <si>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</si>
  <si>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</si>
  <si>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</si>
  <si>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</si>
  <si>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</si>
  <si>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</si>
  <si>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</si>
  <si>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</si>
  <si>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</si>
  <si>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</si>
  <si>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</si>
  <si>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</si>
  <si>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</si>
  <si>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</si>
  <si>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</si>
  <si>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</si>
  <si>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</si>
  <si>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</si>
  <si>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</si>
  <si>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</si>
  <si>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</si>
  <si>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</si>
  <si>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</si>
  <si>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</si>
  <si>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</si>
  <si>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</si>
  <si>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</si>
  <si>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</si>
  <si>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</si>
  <si>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</si>
  <si>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</si>
  <si>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</si>
  <si>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</si>
  <si>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</si>
  <si>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</si>
  <si>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</si>
  <si>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</si>
  <si>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</si>
  <si>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</si>
  <si>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</si>
  <si>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</si>
  <si>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</si>
  <si>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</si>
  <si>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</si>
  <si>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</si>
  <si>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</si>
  <si>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</si>
  <si>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</si>
  <si>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</si>
  <si>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</si>
  <si>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</si>
  <si>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</si>
  <si>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</si>
  <si>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</si>
  <si>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</si>
  <si>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</si>
  <si>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</si>
  <si>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</si>
  <si>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</si>
  <si>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</si>
  <si>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</si>
  <si>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</si>
  <si>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</si>
  <si>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</si>
  <si>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</si>
  <si>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</si>
  <si>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</si>
  <si>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</si>
  <si>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</si>
  <si>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</si>
  <si>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</si>
  <si>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</si>
  <si>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</si>
  <si>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</si>
  <si>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</si>
  <si>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</si>
  <si>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</si>
  <si>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</si>
  <si>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</si>
  <si>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</si>
  <si>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</si>
  <si>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</si>
  <si>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</si>
  <si>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</si>
  <si>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</si>
  <si>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</si>
  <si>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</si>
  <si>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</si>
  <si>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</si>
  <si>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</si>
  <si>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</si>
  <si>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</si>
  <si>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</si>
  <si>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</si>
  <si>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</si>
  <si>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</si>
  <si>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</si>
  <si>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</si>
  <si>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</si>
  <si>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</si>
  <si>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</si>
  <si>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</si>
  <si>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</si>
  <si>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</si>
  <si>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</si>
  <si>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</si>
  <si>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</si>
  <si>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</si>
  <si>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</si>
  <si>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</si>
  <si>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</si>
  <si>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</si>
  <si>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</si>
  <si>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</si>
  <si>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</si>
  <si>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</si>
  <si>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</si>
  <si>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</si>
  <si>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</si>
  <si>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</si>
  <si>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</si>
  <si>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</si>
  <si>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</si>
  <si>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</si>
  <si>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</si>
  <si>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</si>
  <si>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</si>
  <si>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</si>
  <si>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</si>
  <si>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</si>
  <si>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</si>
  <si>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</si>
  <si>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</si>
  <si>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</si>
  <si>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</si>
  <si>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</si>
  <si>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</si>
  <si>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</si>
  <si>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</si>
  <si>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</si>
  <si>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</si>
  <si>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</si>
  <si>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</si>
  <si>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</si>
  <si>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</si>
  <si>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</si>
  <si>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</si>
  <si>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</si>
  <si>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</si>
  <si>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</si>
  <si>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</si>
  <si>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</si>
  <si>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</si>
  <si>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</si>
  <si>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</si>
  <si>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</si>
  <si>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</si>
  <si>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</si>
  <si>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</si>
  <si>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</si>
  <si>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</si>
  <si>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</si>
  <si>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</si>
  <si>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</si>
  <si>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</si>
  <si>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</si>
  <si>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</si>
  <si>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</si>
  <si>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</si>
  <si>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</si>
  <si>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</si>
  <si>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</si>
  <si>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</si>
  <si>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</si>
  <si>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</si>
  <si>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</si>
  <si>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</si>
  <si>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</si>
  <si>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</si>
  <si>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</si>
  <si>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</si>
  <si>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</si>
  <si>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</si>
  <si>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</si>
  <si>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</si>
  <si>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</si>
  <si>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</si>
  <si>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</si>
  <si>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</si>
  <si>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</si>
  <si>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</si>
  <si>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</si>
  <si>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</si>
  <si>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</si>
  <si>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</si>
  <si>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</si>
  <si>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</si>
  <si>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</si>
  <si>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</si>
  <si>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</si>
  <si>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</si>
  <si>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</si>
  <si>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</si>
  <si>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</si>
  <si>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</si>
  <si>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</si>
  <si>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</si>
  <si>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</si>
  <si>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</si>
  <si>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</si>
  <si>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</si>
  <si>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</si>
  <si>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</si>
  <si>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</si>
  <si>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</si>
  <si>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</si>
  <si>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</si>
  <si>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</si>
  <si>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</si>
  <si>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</si>
  <si>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</si>
  <si>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</si>
  <si>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</si>
  <si>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</si>
  <si>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</si>
  <si>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</si>
  <si>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</si>
  <si>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</si>
  <si>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</si>
  <si>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</si>
  <si>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</si>
  <si>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</si>
  <si>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</si>
  <si>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</si>
  <si>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</si>
  <si>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</si>
  <si>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</si>
  <si>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</si>
  <si>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</si>
  <si>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</si>
  <si>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</si>
  <si>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</si>
  <si>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</si>
  <si>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</si>
  <si>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</si>
  <si>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</si>
  <si>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</si>
  <si>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</si>
  <si>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</si>
  <si>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</si>
  <si>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</si>
  <si>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</si>
  <si>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</si>
  <si>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</si>
  <si>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</si>
  <si>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</si>
  <si>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</si>
  <si>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</si>
  <si>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</si>
  <si>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</si>
  <si>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</si>
  <si>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</si>
  <si>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</si>
  <si>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</si>
  <si>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</si>
  <si>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</si>
  <si>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</si>
  <si>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</si>
  <si>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</si>
  <si>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</si>
  <si>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</si>
  <si>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</si>
  <si>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</si>
  <si>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</si>
  <si>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</si>
  <si>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</si>
  <si>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</si>
  <si>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</si>
  <si>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</si>
  <si>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</si>
  <si>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</si>
  <si>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</si>
  <si>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</si>
  <si>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</si>
  <si>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</si>
  <si>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</si>
  <si>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</si>
  <si>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</si>
  <si>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</si>
  <si>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</si>
  <si>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</si>
  <si>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</si>
  <si>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</si>
  <si>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</si>
  <si>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</si>
  <si>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</si>
  <si>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</si>
  <si>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</si>
  <si>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</si>
  <si>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</si>
  <si>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</si>
  <si>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</si>
  <si>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</si>
  <si>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</si>
  <si>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</si>
  <si>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</si>
  <si>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</si>
  <si>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</si>
  <si>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</si>
  <si>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</si>
  <si>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</si>
  <si>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</si>
  <si>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</si>
  <si>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</si>
  <si>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</si>
  <si>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</si>
  <si>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</si>
  <si>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</si>
  <si>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</si>
  <si>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</si>
  <si>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</si>
  <si>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</si>
  <si>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</si>
  <si>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</si>
  <si>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</si>
  <si>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</si>
  <si>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</si>
  <si>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</si>
  <si>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</si>
  <si>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</si>
  <si>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</si>
  <si>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</si>
  <si>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</si>
  <si>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</si>
  <si>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</si>
  <si>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</si>
  <si>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</si>
  <si>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</si>
  <si>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</si>
  <si>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</si>
  <si>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</si>
  <si>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</si>
  <si>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</si>
  <si>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</si>
  <si>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</si>
  <si>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</si>
  <si>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</si>
  <si>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</si>
  <si>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</si>
  <si>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</si>
  <si>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</si>
  <si>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</si>
  <si>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</si>
  <si>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</si>
  <si>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</si>
  <si>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</si>
  <si>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</si>
  <si>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</si>
  <si>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</si>
  <si>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</si>
  <si>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</si>
  <si>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</si>
  <si>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</si>
  <si>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</si>
  <si>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</si>
  <si>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</si>
  <si>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</si>
  <si>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</si>
  <si>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</si>
  <si>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</si>
  <si>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</si>
  <si>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</si>
  <si>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</si>
  <si>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</si>
  <si>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</si>
  <si>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</si>
  <si>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</si>
  <si>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</si>
  <si>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</si>
  <si>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</si>
  <si>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</si>
  <si>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</si>
  <si>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</si>
  <si>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</si>
  <si>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</si>
  <si>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</si>
  <si>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</si>
  <si>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</si>
  <si>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</si>
  <si>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</si>
  <si>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</si>
  <si>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</si>
  <si>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</si>
  <si>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</si>
  <si>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</si>
  <si>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</si>
  <si>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</si>
  <si>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</si>
  <si>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</si>
  <si>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</si>
  <si>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</si>
  <si>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</si>
  <si>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</si>
  <si>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</si>
  <si>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</si>
  <si>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</si>
  <si>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</si>
  <si>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</si>
  <si>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</si>
  <si>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</si>
  <si>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</si>
  <si>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</si>
  <si>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</si>
  <si>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</si>
  <si>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</si>
  <si>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</si>
  <si>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</si>
  <si>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</si>
  <si>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</si>
  <si>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</si>
  <si>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</si>
  <si>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</si>
  <si>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</si>
  <si>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</si>
  <si>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</si>
  <si>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</si>
  <si>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</si>
  <si>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</si>
  <si>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</si>
  <si>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</si>
  <si>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</si>
  <si>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</si>
  <si>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</si>
  <si>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</si>
  <si>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</si>
  <si>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</si>
  <si>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</si>
  <si>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</si>
  <si>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</si>
  <si>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</si>
  <si>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</si>
  <si>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</si>
  <si>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</si>
  <si>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</si>
  <si>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</si>
  <si>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</si>
  <si>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</si>
  <si>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</si>
  <si>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</si>
  <si>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</si>
  <si>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</si>
  <si>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</si>
  <si>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</si>
  <si>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</si>
  <si>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</si>
  <si>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</si>
  <si>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</si>
  <si>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</si>
  <si>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</si>
  <si>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</si>
  <si>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</si>
  <si>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</si>
  <si>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</si>
  <si>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</si>
  <si>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</si>
  <si>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</si>
  <si>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</si>
  <si>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</si>
  <si>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</si>
  <si>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</si>
  <si>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</si>
  <si>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</si>
  <si>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</si>
  <si>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</si>
  <si>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</si>
  <si>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</si>
  <si>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</si>
  <si>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</si>
  <si>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</si>
  <si>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</si>
  <si>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</si>
  <si>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</si>
  <si>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</si>
  <si>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</si>
  <si>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</si>
  <si>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</si>
  <si>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</si>
  <si>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</si>
  <si>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</si>
  <si>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</si>
  <si>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</si>
  <si>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</si>
  <si>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</si>
  <si>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</si>
  <si>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</si>
  <si>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</si>
  <si>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</si>
  <si>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</si>
  <si>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</si>
  <si>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</si>
  <si>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</si>
  <si>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</si>
  <si>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</si>
  <si>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</si>
  <si>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</si>
  <si>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</si>
  <si>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</si>
  <si>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</si>
  <si>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</si>
  <si>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</si>
  <si>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</si>
  <si>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</si>
  <si>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</si>
  <si>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</si>
  <si>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</si>
  <si>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</si>
  <si>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</si>
  <si>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</si>
  <si>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</si>
  <si>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</si>
  <si>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</si>
  <si>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</si>
  <si>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</si>
  <si>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</si>
  <si>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</si>
  <si>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</si>
  <si>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</si>
  <si>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</si>
  <si>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</si>
  <si>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</si>
  <si>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</si>
  <si>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</si>
  <si>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</si>
  <si>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</si>
  <si>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</si>
  <si>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</si>
  <si>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</si>
  <si>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</si>
  <si>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</si>
  <si>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</si>
  <si>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</si>
  <si>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</si>
  <si>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</si>
  <si>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</si>
  <si>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</si>
  <si>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</si>
  <si>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</si>
  <si>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</si>
  <si>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</si>
  <si>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</si>
  <si>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</si>
  <si>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</si>
  <si>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</si>
  <si>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</si>
  <si>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</si>
  <si>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</si>
  <si>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</si>
  <si>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</si>
  <si>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</si>
  <si>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</si>
  <si>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</si>
  <si>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</si>
  <si>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</si>
  <si>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</si>
  <si>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</si>
  <si>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</si>
  <si>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</si>
  <si>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</si>
  <si>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</si>
  <si>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</si>
  <si>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</si>
  <si>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</si>
  <si>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</si>
  <si>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</si>
  <si>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</si>
  <si>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</si>
  <si>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</si>
  <si>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</si>
  <si>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</si>
  <si>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</si>
  <si>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</si>
  <si>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</si>
  <si>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</si>
  <si>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</si>
  <si>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</si>
  <si>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</si>
  <si>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</si>
  <si>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</si>
  <si>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</si>
  <si>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</si>
  <si>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</si>
  <si>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</si>
  <si>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</si>
  <si>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</si>
  <si>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</si>
  <si>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</si>
  <si>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</si>
  <si>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</si>
  <si>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</si>
  <si>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</si>
  <si>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</si>
  <si>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</si>
  <si>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</si>
  <si>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</si>
  <si>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</si>
  <si>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</si>
  <si>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</si>
  <si>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</si>
  <si>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</si>
  <si>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</si>
  <si>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</si>
  <si>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</si>
  <si>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</si>
  <si>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</si>
  <si>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</si>
  <si>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</si>
  <si>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</si>
  <si>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</si>
  <si>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</si>
  <si>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</si>
  <si>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</si>
  <si>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</si>
  <si>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</si>
  <si>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</si>
  <si>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</si>
  <si>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</si>
  <si>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</si>
  <si>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</si>
  <si>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</si>
  <si>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</si>
  <si>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</si>
  <si>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</si>
  <si>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</si>
  <si>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</si>
  <si>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</si>
  <si>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</si>
  <si>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</si>
  <si>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</si>
  <si>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</si>
  <si>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</si>
  <si>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</si>
  <si>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</si>
  <si>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</si>
  <si>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</si>
  <si>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</si>
  <si>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</si>
  <si>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</si>
  <si>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</si>
  <si>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</si>
  <si>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</si>
  <si>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</si>
  <si>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</si>
  <si>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</si>
  <si>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</si>
  <si>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</si>
  <si>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</si>
  <si>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</si>
  <si>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</si>
  <si>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</si>
  <si>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</si>
  <si>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</si>
  <si>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</si>
  <si>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</si>
  <si>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</si>
  <si>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</si>
  <si>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</si>
  <si>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</si>
  <si>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</si>
  <si>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</si>
  <si>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</si>
  <si>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</si>
  <si>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</si>
  <si>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</si>
  <si>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</si>
  <si>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</si>
  <si>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</si>
  <si>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</si>
  <si>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</si>
  <si>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</si>
  <si>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</si>
  <si>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</si>
  <si>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</si>
  <si>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</si>
  <si>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</si>
  <si>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</si>
  <si>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</si>
  <si>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</si>
  <si>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</si>
  <si>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</si>
  <si>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</si>
  <si>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</si>
  <si>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</si>
  <si>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</si>
  <si>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</si>
  <si>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</si>
  <si>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</si>
  <si>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</si>
  <si>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</si>
  <si>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</si>
  <si>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</si>
  <si>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</si>
  <si>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</si>
  <si>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</si>
  <si>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</si>
  <si>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</si>
  <si>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</si>
  <si>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</si>
  <si>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</si>
  <si>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</si>
  <si>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</si>
  <si>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</si>
  <si>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</si>
  <si>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</si>
  <si>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</si>
  <si>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</si>
  <si>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</si>
  <si>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</si>
  <si>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</si>
  <si>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</si>
  <si>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</si>
  <si>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</si>
  <si>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</si>
  <si>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</si>
  <si>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</si>
  <si>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</si>
  <si>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</si>
  <si>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</si>
  <si>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</si>
  <si>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</si>
  <si>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</si>
  <si>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</si>
  <si>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</si>
  <si>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</si>
  <si>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</si>
  <si>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</si>
  <si>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</si>
  <si>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</si>
  <si>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</si>
  <si>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</si>
  <si>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</si>
  <si>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</si>
  <si>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</si>
  <si>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</si>
  <si>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</si>
  <si>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</si>
  <si>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</si>
  <si>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</si>
  <si>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</si>
  <si>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</si>
  <si>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</si>
  <si>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</si>
  <si>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</si>
  <si>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</si>
  <si>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</si>
  <si>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</si>
  <si>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</si>
  <si>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</si>
  <si>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</si>
  <si>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</si>
  <si>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</si>
  <si>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</si>
  <si>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</si>
  <si>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</si>
  <si>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</si>
  <si>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</si>
  <si>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</si>
  <si>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</si>
  <si>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</si>
  <si>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</si>
  <si>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</si>
  <si>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</si>
  <si>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</si>
  <si>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</si>
  <si>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</si>
  <si>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</si>
  <si>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</si>
  <si>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</si>
  <si>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</si>
  <si>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</si>
  <si>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</si>
  <si>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</si>
  <si>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</si>
  <si>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</si>
  <si>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</si>
  <si>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</si>
  <si>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</si>
  <si>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</si>
  <si>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</si>
  <si>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</si>
  <si>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</si>
  <si>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</si>
  <si>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</si>
  <si>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</si>
  <si>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</si>
  <si>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</si>
  <si>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</si>
  <si>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</si>
  <si>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</si>
  <si>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</si>
  <si>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</si>
  <si>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</si>
  <si>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</si>
  <si>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</si>
  <si>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</si>
  <si>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</si>
  <si>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</si>
  <si>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</si>
  <si>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</si>
  <si>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</si>
  <si>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</si>
  <si>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</si>
  <si>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</si>
  <si>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</si>
  <si>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</si>
  <si>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</si>
  <si>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</si>
  <si>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</si>
  <si>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</si>
  <si>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</si>
  <si>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</si>
  <si>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</si>
  <si>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</si>
  <si>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</si>
  <si>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</si>
  <si>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</si>
  <si>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</si>
  <si>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</si>
  <si>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</si>
  <si>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</si>
  <si>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</si>
  <si>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</si>
  <si>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</si>
  <si>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</si>
  <si>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</si>
  <si>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</si>
  <si>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</si>
  <si>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</si>
  <si>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</si>
  <si>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</si>
  <si>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</si>
  <si>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</si>
  <si>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</si>
  <si>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</si>
  <si>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</si>
  <si>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</si>
  <si>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</si>
  <si>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</si>
  <si>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</si>
  <si>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</si>
  <si>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</si>
  <si>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</si>
  <si>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</si>
  <si>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</si>
  <si>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</si>
  <si>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</si>
  <si>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</si>
  <si>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</si>
  <si>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</si>
  <si>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</si>
  <si>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</si>
  <si>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</si>
  <si>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</si>
  <si>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</si>
  <si>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</si>
  <si>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</si>
  <si>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</si>
  <si>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</si>
  <si>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</si>
  <si>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</si>
  <si>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</si>
  <si>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</si>
  <si>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</si>
  <si>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</si>
  <si>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</si>
  <si>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</si>
  <si>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</si>
  <si>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</si>
  <si>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</si>
  <si>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</si>
  <si>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</si>
  <si>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</si>
  <si>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</si>
  <si>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</si>
  <si>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</si>
  <si>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</si>
  <si>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</si>
  <si>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</si>
  <si>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</si>
  <si>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</si>
  <si>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</si>
  <si>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</si>
  <si>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</si>
  <si>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</si>
  <si>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</si>
  <si>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</si>
  <si>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</si>
  <si>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</si>
  <si>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</si>
  <si>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</si>
  <si>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</si>
  <si>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</si>
  <si>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</si>
  <si>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</si>
  <si>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</si>
  <si>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</si>
  <si>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</si>
  <si>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</si>
  <si>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</si>
  <si>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</si>
  <si>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</si>
  <si>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</si>
  <si>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</si>
  <si>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</si>
  <si>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</si>
  <si>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</si>
  <si>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</si>
  <si>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</si>
  <si>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</si>
  <si>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</si>
  <si>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</si>
  <si>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</si>
  <si>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</si>
  <si>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</si>
  <si>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</si>
  <si>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</si>
  <si>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</si>
  <si>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</si>
  <si>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</si>
  <si>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</si>
  <si>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</si>
  <si>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</si>
  <si>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</si>
  <si>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</si>
  <si>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</si>
  <si>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</si>
  <si>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</si>
  <si>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</si>
  <si>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</si>
  <si>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</si>
  <si>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</si>
  <si>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</si>
  <si>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</si>
  <si>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</si>
  <si>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</si>
  <si>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</si>
  <si>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</si>
  <si>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</si>
  <si>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</si>
  <si>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</si>
  <si>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</si>
  <si>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</si>
  <si>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</si>
  <si>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</si>
  <si>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</si>
  <si>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</si>
  <si>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</si>
  <si>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</si>
  <si>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</si>
  <si>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</si>
  <si>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</si>
  <si>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</si>
  <si>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</si>
  <si>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</si>
  <si>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</si>
  <si>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</si>
  <si>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</si>
  <si>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</si>
  <si>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</si>
  <si>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</si>
  <si>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</si>
  <si>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</si>
  <si>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</si>
  <si>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</si>
  <si>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</si>
  <si>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</si>
  <si>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</si>
  <si>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</si>
  <si>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</si>
  <si>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</si>
  <si>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</si>
  <si>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</si>
  <si>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</si>
  <si>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</si>
  <si>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</si>
  <si>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</si>
  <si>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</si>
  <si>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</si>
  <si>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</si>
  <si>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</si>
  <si>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</si>
  <si>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</si>
  <si>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</si>
  <si>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</si>
  <si>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</si>
  <si>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</si>
  <si>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</si>
  <si>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</si>
  <si>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</si>
  <si>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</si>
  <si>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</si>
  <si>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</si>
  <si>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</si>
  <si>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</si>
  <si>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</si>
  <si>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</si>
  <si>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</si>
  <si>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</si>
  <si>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</si>
  <si>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</si>
  <si>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</si>
  <si>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</si>
  <si>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</si>
  <si>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</si>
  <si>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</si>
  <si>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</si>
  <si>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</si>
  <si>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</si>
  <si>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</si>
  <si>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</si>
  <si>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</si>
  <si>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</si>
  <si>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</si>
  <si>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</si>
  <si>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</si>
  <si>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</si>
  <si>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</si>
  <si>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</si>
  <si>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</si>
  <si>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</si>
  <si>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</si>
  <si>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</si>
  <si>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</si>
  <si>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</si>
  <si>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</si>
  <si>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</si>
  <si>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</si>
  <si>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</si>
  <si>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</si>
  <si>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</si>
  <si>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</si>
  <si>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</si>
  <si>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</si>
  <si>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</si>
  <si>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</si>
  <si>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</si>
  <si>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</si>
  <si>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</si>
  <si>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</si>
  <si>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</si>
  <si>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</si>
  <si>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</si>
  <si>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</si>
  <si>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</si>
  <si>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</si>
  <si>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</si>
  <si>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</si>
  <si>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</si>
  <si>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</si>
  <si>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</si>
  <si>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</si>
  <si>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</si>
  <si>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</si>
  <si>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</si>
  <si>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</si>
  <si>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</si>
  <si>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</si>
  <si>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</si>
  <si>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</si>
  <si>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</si>
  <si>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</si>
  <si>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</si>
  <si>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</si>
  <si>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</si>
  <si>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</si>
  <si>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</si>
  <si>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</si>
  <si>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</si>
  <si>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</si>
  <si>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</si>
  <si>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</si>
  <si>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</si>
  <si>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</si>
  <si>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</si>
  <si>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</si>
  <si>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</si>
  <si>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</si>
  <si>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</si>
  <si>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</si>
  <si>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</si>
  <si>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</si>
  <si>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</si>
  <si>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</si>
  <si>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</si>
  <si>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</si>
  <si>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</si>
  <si>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</si>
  <si>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</si>
  <si>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</si>
  <si>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</si>
  <si>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</si>
  <si>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</si>
  <si>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</si>
  <si>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</si>
  <si>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</si>
  <si>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</si>
  <si>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</si>
  <si>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</si>
  <si>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</si>
  <si>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</si>
  <si>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</si>
  <si>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</si>
  <si>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</si>
  <si>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</si>
  <si>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</si>
  <si>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</si>
  <si>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</si>
  <si>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</si>
  <si>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</si>
  <si>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</si>
  <si>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</si>
  <si>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</si>
  <si>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</si>
  <si>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</si>
  <si>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</si>
  <si>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</si>
  <si>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</si>
  <si>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</si>
  <si>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</si>
  <si>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</si>
  <si>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</si>
  <si>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</si>
  <si>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</si>
  <si>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</si>
  <si>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</si>
  <si>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</si>
  <si>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</si>
  <si>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</si>
  <si>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</si>
  <si>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</si>
  <si>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</si>
  <si>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</si>
  <si>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</si>
  <si>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</si>
  <si>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</si>
  <si>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</si>
  <si>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</si>
  <si>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</si>
  <si>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</si>
  <si>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</si>
  <si>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</si>
  <si>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</si>
  <si>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</si>
  <si>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</si>
  <si>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</si>
  <si>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</si>
  <si>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</si>
  <si>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</si>
  <si>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</si>
  <si>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</si>
  <si>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</si>
  <si>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</si>
  <si>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</si>
  <si>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</si>
  <si>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</si>
  <si>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</si>
  <si>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</si>
  <si>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</si>
  <si>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</si>
  <si>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</si>
  <si>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</si>
  <si>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</si>
  <si>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</si>
  <si>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</si>
  <si>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</si>
  <si>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</si>
  <si>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</si>
  <si>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</si>
  <si>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</si>
  <si>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</si>
  <si>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</si>
  <si>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</si>
  <si>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</si>
  <si>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</si>
  <si>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</si>
  <si>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</si>
  <si>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</si>
  <si>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</si>
  <si>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</si>
  <si>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</si>
  <si>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</si>
  <si>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</si>
  <si>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</si>
  <si>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</si>
  <si>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</si>
  <si>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</si>
  <si>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</si>
  <si>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</si>
  <si>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</si>
  <si>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</si>
  <si>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</si>
  <si>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</si>
  <si>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</si>
  <si>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</si>
  <si>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</si>
  <si>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</si>
  <si>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</si>
  <si>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</si>
  <si>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</si>
  <si>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</si>
  <si>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</si>
  <si>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</si>
  <si>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</si>
  <si>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</si>
  <si>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</si>
  <si>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</si>
  <si>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</si>
  <si>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</si>
  <si>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</si>
  <si>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</si>
  <si>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</si>
  <si>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</si>
  <si>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</si>
  <si>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</si>
  <si>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</si>
  <si>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</si>
  <si>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</si>
  <si>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</si>
  <si>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</si>
  <si>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</si>
  <si>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</si>
  <si>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</si>
  <si>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</si>
  <si>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</si>
  <si>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</si>
  <si>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</si>
  <si>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</si>
  <si>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</si>
  <si>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</si>
  <si>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</si>
  <si>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</si>
  <si>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</si>
  <si>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</si>
  <si>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</si>
  <si>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</si>
  <si>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</si>
  <si>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</si>
  <si>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</si>
  <si>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</si>
  <si>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</si>
  <si>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</si>
  <si>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</si>
  <si>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</si>
  <si>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</si>
  <si>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</si>
  <si>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</si>
  <si>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</si>
  <si>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</si>
  <si>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</si>
  <si>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</si>
  <si>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</si>
  <si>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</si>
  <si>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</si>
  <si>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</si>
  <si>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</si>
  <si>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</si>
  <si>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</si>
  <si>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</si>
  <si>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</si>
  <si>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</si>
  <si>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</si>
  <si>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</si>
  <si>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</si>
  <si>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</si>
  <si>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</si>
  <si>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</si>
  <si>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</si>
  <si>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</si>
  <si>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</si>
  <si>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</si>
  <si>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</si>
  <si>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</si>
  <si>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</si>
  <si>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</si>
  <si>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</si>
  <si>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</si>
  <si>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</si>
  <si>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</si>
  <si>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</si>
  <si>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</si>
  <si>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</si>
  <si>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</si>
  <si>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</si>
  <si>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</si>
  <si>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</si>
  <si>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</si>
  <si>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</si>
  <si>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</si>
  <si>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</si>
  <si>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</si>
  <si>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</si>
  <si>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</si>
  <si>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</si>
  <si>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</si>
  <si>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</si>
  <si>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</si>
  <si>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</si>
  <si>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</si>
  <si>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</si>
  <si>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</si>
  <si>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</si>
  <si>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</si>
  <si>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</si>
  <si>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</si>
  <si>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</si>
  <si>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</si>
  <si>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</si>
  <si>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</si>
  <si>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</si>
  <si>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</si>
  <si>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</si>
  <si>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</si>
  <si>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</si>
  <si>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</si>
  <si>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</si>
  <si>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</si>
  <si>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</si>
  <si>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</si>
  <si>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</si>
  <si>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</si>
  <si>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</si>
  <si>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</si>
  <si>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</si>
  <si>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</si>
  <si>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</si>
  <si>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</si>
  <si>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</si>
  <si>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</si>
  <si>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</si>
  <si>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</si>
  <si>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</si>
  <si>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</si>
  <si>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</si>
  <si>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</si>
  <si>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</si>
  <si>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</si>
  <si>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</si>
  <si>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</si>
  <si>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</si>
  <si>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</si>
  <si>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</si>
  <si>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</si>
  <si>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</si>
  <si>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</si>
  <si>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</si>
  <si>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</si>
  <si>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</si>
  <si>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</si>
  <si>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</si>
  <si>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</si>
  <si>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</si>
  <si>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</si>
  <si>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</si>
  <si>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</si>
  <si>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</si>
  <si>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</si>
  <si>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</si>
  <si>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</si>
  <si>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</si>
  <si>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</si>
  <si>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</si>
  <si>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</si>
  <si>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</si>
  <si>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</si>
  <si>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</si>
  <si>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</si>
  <si>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</si>
  <si>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</si>
  <si>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</si>
  <si>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</si>
  <si>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</si>
  <si>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</si>
  <si>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</si>
  <si>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</si>
  <si>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</si>
  <si>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</si>
  <si>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</si>
  <si>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</si>
  <si>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</si>
  <si>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</si>
  <si>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</si>
  <si>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</si>
  <si>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</si>
  <si>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</si>
  <si>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</si>
  <si>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</si>
  <si>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</si>
  <si>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</si>
  <si>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</si>
  <si>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</si>
  <si>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</si>
  <si>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</si>
  <si>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</si>
  <si>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</si>
  <si>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</si>
  <si>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</si>
  <si>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</si>
  <si>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</si>
  <si>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</si>
  <si>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</si>
  <si>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</si>
  <si>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</si>
  <si>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</si>
  <si>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</si>
  <si>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</si>
  <si>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</si>
  <si>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</si>
  <si>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</si>
  <si>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</si>
  <si>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</si>
  <si>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</si>
  <si>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</si>
  <si>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</si>
  <si>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</si>
  <si>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</si>
  <si>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</si>
  <si>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</si>
  <si>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</si>
  <si>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</si>
  <si>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</si>
  <si>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</si>
  <si>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</si>
  <si>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</si>
  <si>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</si>
  <si>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</si>
  <si>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</si>
  <si>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</si>
  <si>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</si>
  <si>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</si>
  <si>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</si>
  <si>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</si>
  <si>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</si>
  <si>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</si>
  <si>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</si>
  <si>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</si>
  <si>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</si>
  <si>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</si>
  <si>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</si>
  <si>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</si>
  <si>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</si>
  <si>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</si>
  <si>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</si>
  <si>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</si>
  <si>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</si>
  <si>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</si>
  <si>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</si>
  <si>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</si>
  <si>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</si>
  <si>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</si>
  <si>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</si>
  <si>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</si>
  <si>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</si>
  <si>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</si>
  <si>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</si>
  <si>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</si>
  <si>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</si>
  <si>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</si>
  <si>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</si>
  <si>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</si>
  <si>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</si>
  <si>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</si>
  <si>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</si>
  <si>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</si>
  <si>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</si>
  <si>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</si>
  <si>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</si>
  <si>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</si>
  <si>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</si>
  <si>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</si>
  <si>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</si>
  <si>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</si>
  <si>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</si>
  <si>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</si>
  <si>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</si>
  <si>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</si>
  <si>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</si>
  <si>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</si>
  <si>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</si>
  <si>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</si>
  <si>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</si>
  <si>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</si>
  <si>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</si>
  <si>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</si>
  <si>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</si>
  <si>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</si>
  <si>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</si>
  <si>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</si>
  <si>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</si>
  <si>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</si>
  <si>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</si>
  <si>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</si>
  <si>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</si>
  <si>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</si>
  <si>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</si>
  <si>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</si>
  <si>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</si>
  <si>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</si>
  <si>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</si>
  <si>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</si>
  <si>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</si>
  <si>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</si>
  <si>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</si>
  <si>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</si>
  <si>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</si>
  <si>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</si>
  <si>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</si>
  <si>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</si>
  <si>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</si>
  <si>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</si>
  <si>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</si>
  <si>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</si>
  <si>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</si>
  <si>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</si>
  <si>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</si>
  <si>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</si>
  <si>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</si>
  <si>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</si>
  <si>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</si>
  <si>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</si>
  <si>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</si>
  <si>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</si>
  <si>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</si>
  <si>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</si>
  <si>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</si>
  <si>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</si>
  <si>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</si>
  <si>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</si>
  <si>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</si>
  <si>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</si>
  <si>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</si>
  <si>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</si>
  <si>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</si>
  <si>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</si>
  <si>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</si>
  <si>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</si>
  <si>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</si>
  <si>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</si>
  <si>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</si>
  <si>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</si>
  <si>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</si>
  <si>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</si>
  <si>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</si>
  <si>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</si>
  <si>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</si>
  <si>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</si>
  <si>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</si>
  <si>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</si>
  <si>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</si>
  <si>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</si>
  <si>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</si>
  <si>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</si>
  <si>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</si>
  <si>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</si>
  <si>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</si>
  <si>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</si>
  <si>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</si>
  <si>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</si>
  <si>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</si>
  <si>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</si>
  <si>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</si>
  <si>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</si>
  <si>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</si>
  <si>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</si>
  <si>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</si>
  <si>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</si>
  <si>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</si>
  <si>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</si>
  <si>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</si>
  <si>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</si>
  <si>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</si>
  <si>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</si>
  <si>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</si>
  <si>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</si>
  <si>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</si>
  <si>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</si>
  <si>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</si>
  <si>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</si>
  <si>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</si>
  <si>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</si>
  <si>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</si>
  <si>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</si>
  <si>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</si>
  <si>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</si>
  <si>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</si>
  <si>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</si>
  <si>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</si>
  <si>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</si>
  <si>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</si>
  <si>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</si>
  <si>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</si>
  <si>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</si>
  <si>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</si>
  <si>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</si>
  <si>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</si>
  <si>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</si>
  <si>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</si>
  <si>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</si>
  <si>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</si>
  <si>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</si>
  <si>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</si>
  <si>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</si>
  <si>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</si>
  <si>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</si>
  <si>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</si>
  <si>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</si>
  <si>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</si>
  <si>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</si>
  <si>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</si>
  <si>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</si>
  <si>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</si>
  <si>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</si>
  <si>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</si>
  <si>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</si>
  <si>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</si>
  <si>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</si>
  <si>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</si>
  <si>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</si>
  <si>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</si>
  <si>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</si>
  <si>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</si>
  <si>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</si>
  <si>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</si>
  <si>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</si>
  <si>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</si>
  <si>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</si>
  <si>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</si>
  <si>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</si>
  <si>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</si>
  <si>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</si>
  <si>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</si>
  <si>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</si>
  <si>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</si>
  <si>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</si>
  <si>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</si>
  <si>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</si>
  <si>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</si>
  <si>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</si>
  <si>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</si>
  <si>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</si>
  <si>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</si>
  <si>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</si>
  <si>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</si>
  <si>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</si>
  <si>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</si>
  <si>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</si>
  <si>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</si>
  <si>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</si>
  <si>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</si>
  <si>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</si>
  <si>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</si>
  <si>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</si>
  <si>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</si>
  <si>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</si>
  <si>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</si>
  <si>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</si>
  <si>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</si>
  <si>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</si>
  <si>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</si>
  <si>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</si>
  <si>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</si>
  <si>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</si>
  <si>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</si>
  <si>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</si>
  <si>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</si>
  <si>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</si>
  <si>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</si>
  <si>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</si>
  <si>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</si>
  <si>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</si>
  <si>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</si>
  <si>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</si>
  <si>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</si>
  <si>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</si>
  <si>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</si>
  <si>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</si>
  <si>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</si>
  <si>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</si>
  <si>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</si>
  <si>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</si>
  <si>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</si>
  <si>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</si>
  <si>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</si>
  <si>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</si>
  <si>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</si>
  <si>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</si>
  <si>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</si>
  <si>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</si>
  <si>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</si>
  <si>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</si>
  <si>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</si>
  <si>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</si>
  <si>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</si>
  <si>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</si>
  <si>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</si>
  <si>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</si>
  <si>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</si>
  <si>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</si>
  <si>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</si>
  <si>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</si>
  <si>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</si>
  <si>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</si>
  <si>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</si>
  <si>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</si>
  <si>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</si>
  <si>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</si>
  <si>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</si>
  <si>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</si>
  <si>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</si>
  <si>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</si>
  <si>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</si>
  <si>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</si>
  <si>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</si>
  <si>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</si>
  <si>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</si>
  <si>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</si>
  <si>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</si>
  <si>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</si>
  <si>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</si>
  <si>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</si>
  <si>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</si>
  <si>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</si>
  <si>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</si>
  <si>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</si>
  <si>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</si>
  <si>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</si>
  <si>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</si>
  <si>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</si>
  <si>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</si>
  <si>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</si>
  <si>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</si>
  <si>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</si>
  <si>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</si>
  <si>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</si>
  <si>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</si>
  <si>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</si>
  <si>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</si>
  <si>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</si>
  <si>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</si>
  <si>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</si>
  <si>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</si>
  <si>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</si>
  <si>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</si>
  <si>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</si>
  <si>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</si>
  <si>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</si>
  <si>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</si>
  <si>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</si>
  <si>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</si>
  <si>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</si>
  <si>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</si>
  <si>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</si>
  <si>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</si>
  <si>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</si>
  <si>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</si>
  <si>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</si>
  <si>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</si>
  <si>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</si>
  <si>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</si>
  <si>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</si>
  <si>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</si>
  <si>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</si>
  <si>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</si>
  <si>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</si>
  <si>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</si>
  <si>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</si>
  <si>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</si>
  <si>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</si>
  <si>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</si>
  <si>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</si>
  <si>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</si>
  <si>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</si>
  <si>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</si>
  <si>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</si>
  <si>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</si>
  <si>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</si>
  <si>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</si>
  <si>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</si>
  <si>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</si>
  <si>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</si>
  <si>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</si>
  <si>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</si>
  <si>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</si>
  <si>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</si>
  <si>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</si>
  <si>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</si>
  <si>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</si>
  <si>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</si>
  <si>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</si>
  <si>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</si>
  <si>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</si>
  <si>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</si>
  <si>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</si>
  <si>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</si>
  <si>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</si>
  <si>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</si>
  <si>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</si>
  <si>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</si>
  <si>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</si>
  <si>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</si>
  <si>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</si>
  <si>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</si>
  <si>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</si>
  <si>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</si>
  <si>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</si>
  <si>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</si>
  <si>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</si>
  <si>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</si>
  <si>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</si>
  <si>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</si>
  <si>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</si>
  <si>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</si>
  <si>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</si>
  <si>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</si>
  <si>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</si>
  <si>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</si>
  <si>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</si>
  <si>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</si>
  <si>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</si>
  <si>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</si>
  <si>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</si>
  <si>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</si>
  <si>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</si>
  <si>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</si>
  <si>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</si>
  <si>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</si>
  <si>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</si>
  <si>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</si>
  <si>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</si>
  <si>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</si>
  <si>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</si>
  <si>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</si>
  <si>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</si>
  <si>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</si>
  <si>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</si>
  <si>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</si>
  <si>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</si>
  <si>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</si>
  <si>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</si>
  <si>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</si>
  <si>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</si>
  <si>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</si>
  <si>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</si>
  <si>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</si>
  <si>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</si>
  <si>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</si>
  <si>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</si>
  <si>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</si>
  <si>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</si>
  <si>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</si>
  <si>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</si>
  <si>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</si>
  <si>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</si>
  <si>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</si>
  <si>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</si>
  <si>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</si>
  <si>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</si>
  <si>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</si>
  <si>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</si>
  <si>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</si>
  <si>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</si>
  <si>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</si>
  <si>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</si>
  <si>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</si>
  <si>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</si>
  <si>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</si>
  <si>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</si>
  <si>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</si>
  <si>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</si>
  <si>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</si>
  <si>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</si>
  <si>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</si>
  <si>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</si>
  <si>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</si>
  <si>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</si>
  <si>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</si>
  <si>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</si>
  <si>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</si>
  <si>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</si>
  <si>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</si>
  <si>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</si>
  <si>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</si>
  <si>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</si>
  <si>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</si>
  <si>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</si>
  <si>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</si>
  <si>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</si>
  <si>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</si>
  <si>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</si>
  <si>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</si>
  <si>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</si>
  <si>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</si>
  <si>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</si>
  <si>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</si>
  <si>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</si>
  <si>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</si>
  <si>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</si>
  <si>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</si>
  <si>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</si>
  <si>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</si>
  <si>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</si>
  <si>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</si>
  <si>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</si>
  <si>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</si>
  <si>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</si>
  <si>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</si>
  <si>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</si>
  <si>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</si>
  <si>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</si>
  <si>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</si>
  <si>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</si>
  <si>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</si>
  <si>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</si>
  <si>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</si>
  <si>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</si>
  <si>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</si>
  <si>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</si>
  <si>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</si>
  <si>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</si>
  <si>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</si>
  <si>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</si>
  <si>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</si>
  <si>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</si>
  <si>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</si>
  <si>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</si>
  <si>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</si>
  <si>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</si>
  <si>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</si>
  <si>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</si>
  <si>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</si>
  <si>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</si>
  <si>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</si>
  <si>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</si>
  <si>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</si>
  <si>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</si>
  <si>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</si>
  <si>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</si>
  <si>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</si>
  <si>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</si>
  <si>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</si>
  <si>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</si>
  <si>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</si>
  <si>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</si>
  <si>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</si>
  <si>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</si>
  <si>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</si>
  <si>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</si>
  <si>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</si>
  <si>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</si>
  <si>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</si>
  <si>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</si>
  <si>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</si>
  <si>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</si>
  <si>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</si>
  <si>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</si>
  <si>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</si>
  <si>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</si>
  <si>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</si>
  <si>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</si>
  <si>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</si>
  <si>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</si>
  <si>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</si>
  <si>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</si>
  <si>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</si>
  <si>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</si>
  <si>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</si>
  <si>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</si>
  <si>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</si>
  <si>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</si>
  <si>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</si>
  <si>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</si>
  <si>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</si>
  <si>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</si>
  <si>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</si>
  <si>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</si>
  <si>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</si>
  <si>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</si>
  <si>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</si>
  <si>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</si>
  <si>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</si>
  <si>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</si>
  <si>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</si>
  <si>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</si>
  <si>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</si>
  <si>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</si>
  <si>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</si>
  <si>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</si>
  <si>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</si>
  <si>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</si>
  <si>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</si>
  <si>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</si>
  <si>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</si>
  <si>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</si>
  <si>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</si>
  <si>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</si>
  <si>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</si>
  <si>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</si>
  <si>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</si>
  <si>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</si>
  <si>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</si>
  <si>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</si>
  <si>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</si>
  <si>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</si>
  <si>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</si>
  <si>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</si>
  <si>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</si>
  <si>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</si>
  <si>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</si>
  <si>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</si>
  <si>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</si>
  <si>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</si>
  <si>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</si>
  <si>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</si>
  <si>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</si>
  <si>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</si>
  <si>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</si>
  <si>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</si>
  <si>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</si>
  <si>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</si>
  <si>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</si>
  <si>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</si>
  <si>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</si>
  <si>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</si>
  <si>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</si>
  <si>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</si>
  <si>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</si>
  <si>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</si>
  <si>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</si>
  <si>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</si>
  <si>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</si>
  <si>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</si>
  <si>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</si>
  <si>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</si>
  <si>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</si>
  <si>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</si>
  <si>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</si>
  <si>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</si>
  <si>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</si>
  <si>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</si>
  <si>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</si>
  <si>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</si>
  <si>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</si>
  <si>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</si>
  <si>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</si>
  <si>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</si>
  <si>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</si>
  <si>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</si>
  <si>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</si>
  <si>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</si>
  <si>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</si>
  <si>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</si>
  <si>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</si>
  <si>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</si>
  <si>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</si>
  <si>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</si>
  <si>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</si>
  <si>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</si>
  <si>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</si>
  <si>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</si>
  <si>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</si>
  <si>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</si>
  <si>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</si>
  <si>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</si>
  <si>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</si>
  <si>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</si>
  <si>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</si>
  <si>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</si>
  <si>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</si>
  <si>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</si>
  <si>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</si>
  <si>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</si>
  <si>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</si>
  <si>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</si>
  <si>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</si>
  <si>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</si>
  <si>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</si>
  <si>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</si>
  <si>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</si>
  <si>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</si>
  <si>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</si>
  <si>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</si>
  <si>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</si>
  <si>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</si>
  <si>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</si>
  <si>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</si>
  <si>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</si>
  <si>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</si>
  <si>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</si>
  <si>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</si>
  <si>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</si>
  <si>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</si>
  <si>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</si>
  <si>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</si>
  <si>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</si>
  <si>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</si>
  <si>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</si>
  <si>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</si>
  <si>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</si>
  <si>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</si>
  <si>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</si>
  <si>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</si>
  <si>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</si>
  <si>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</si>
  <si>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</si>
  <si>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</si>
  <si>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</si>
  <si>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</si>
  <si>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</si>
  <si>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</si>
  <si>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</si>
  <si>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</si>
  <si>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</si>
  <si>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</si>
  <si>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</si>
  <si>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</si>
  <si>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</si>
  <si>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</si>
  <si>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</si>
  <si>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</si>
  <si>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</si>
  <si>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</si>
  <si>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</si>
  <si>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</si>
  <si>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</si>
  <si>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</si>
  <si>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</si>
  <si>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</si>
  <si>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</si>
  <si>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</si>
  <si>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</si>
  <si>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</si>
  <si>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</si>
  <si>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</si>
  <si>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</si>
  <si>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</si>
  <si>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</si>
  <si>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</si>
  <si>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</si>
  <si>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</si>
  <si>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</si>
  <si>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</si>
  <si>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</si>
  <si>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</si>
  <si>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</si>
  <si>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</si>
  <si>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</si>
  <si>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</si>
  <si>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</si>
  <si>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</si>
  <si>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</si>
  <si>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</si>
  <si>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</si>
  <si>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</si>
  <si>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</si>
  <si>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</si>
  <si>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</si>
  <si>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</si>
  <si>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</si>
  <si>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</si>
  <si>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</si>
  <si>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</si>
  <si>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</si>
  <si>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</si>
  <si>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</si>
  <si>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</si>
  <si>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</si>
  <si>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</si>
  <si>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</si>
  <si>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</si>
  <si>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</si>
  <si>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</si>
  <si>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</si>
  <si>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</si>
  <si>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</si>
  <si>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</si>
  <si>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</si>
  <si>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</si>
  <si>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</si>
  <si>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</si>
  <si>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</si>
  <si>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</si>
  <si>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</si>
  <si>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</si>
  <si>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</si>
  <si>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</si>
  <si>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</si>
  <si>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</si>
  <si>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</si>
  <si>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</si>
  <si>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</si>
  <si>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</si>
  <si>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</si>
  <si>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</si>
  <si>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</si>
  <si>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</si>
  <si>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</si>
  <si>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</si>
  <si>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</si>
  <si>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</si>
  <si>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</si>
  <si>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</si>
  <si>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</si>
  <si>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</si>
  <si>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</si>
  <si>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</si>
  <si>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</si>
  <si>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</si>
  <si>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</si>
  <si>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</si>
  <si>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</si>
  <si>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</si>
  <si>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</si>
  <si>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</si>
  <si>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</si>
  <si>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</si>
  <si>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</si>
  <si>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</si>
  <si>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</si>
  <si>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</si>
  <si>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</si>
  <si>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</si>
  <si>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</si>
  <si>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</si>
  <si>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</si>
  <si>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</si>
  <si>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</si>
  <si>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</si>
  <si>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</si>
  <si>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</si>
  <si>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</si>
  <si>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</si>
  <si>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</si>
  <si>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</si>
  <si>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</si>
  <si>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</si>
  <si>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</si>
  <si>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</si>
  <si>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</si>
  <si>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</si>
  <si>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</si>
  <si>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</si>
  <si>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</si>
  <si>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</si>
  <si>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</si>
  <si>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</si>
  <si>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</si>
  <si>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</si>
  <si>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</si>
  <si>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</si>
  <si>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</si>
  <si>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</si>
  <si>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</si>
  <si>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</si>
  <si>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</si>
  <si>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</si>
  <si>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</si>
  <si>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</si>
  <si>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</si>
  <si>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</si>
  <si>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</si>
  <si>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</si>
  <si>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</si>
  <si>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</si>
  <si>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</si>
  <si>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</si>
  <si>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</si>
  <si>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</si>
  <si>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</si>
  <si>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</si>
  <si>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</si>
  <si>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</si>
  <si>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</si>
  <si>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</si>
  <si>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</si>
  <si>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</si>
  <si>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</si>
  <si>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</si>
  <si>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</si>
  <si>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</si>
  <si>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</si>
  <si>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</si>
  <si>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</si>
  <si>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</si>
  <si>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</si>
  <si>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</si>
  <si>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</si>
  <si>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</si>
  <si>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</si>
  <si>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</si>
  <si>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</si>
  <si>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</si>
  <si>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</si>
  <si>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</si>
  <si>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</si>
  <si>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</si>
  <si>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</si>
  <si>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</si>
  <si>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</si>
  <si>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</si>
  <si>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</si>
  <si>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</si>
  <si>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</si>
  <si>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</si>
  <si>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</si>
  <si>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</si>
  <si>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</si>
  <si>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</si>
  <si>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</si>
  <si>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</si>
  <si>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</si>
  <si>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</si>
  <si>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</si>
  <si>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</si>
  <si>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</si>
  <si>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</si>
  <si>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</si>
  <si>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</si>
  <si>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</si>
  <si>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</si>
  <si>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</si>
  <si>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</si>
  <si>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</si>
  <si>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</si>
  <si>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</si>
  <si>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</si>
  <si>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</si>
  <si>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</si>
  <si>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</si>
  <si>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</si>
  <si>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</si>
  <si>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</si>
  <si>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</si>
  <si>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</si>
  <si>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</si>
  <si>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</si>
  <si>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</si>
  <si>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</si>
  <si>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</si>
  <si>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</si>
  <si>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</si>
  <si>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</si>
  <si>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</si>
  <si>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</si>
  <si>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</si>
  <si>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</si>
  <si>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</si>
  <si>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</si>
  <si>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</si>
  <si>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</si>
  <si>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</si>
  <si>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</si>
  <si>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</si>
  <si>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</si>
  <si>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</si>
  <si>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</si>
  <si>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</si>
  <si>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</si>
  <si>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</si>
  <si>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</si>
  <si>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</si>
  <si>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</si>
  <si>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</si>
  <si>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</si>
  <si>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</si>
  <si>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</si>
  <si>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</si>
  <si>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</si>
  <si>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</si>
  <si>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</si>
  <si>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</si>
  <si>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</si>
  <si>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</si>
  <si>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</si>
  <si>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</si>
  <si>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</si>
  <si>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</si>
  <si>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</si>
  <si>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</si>
  <si>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</si>
  <si>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</si>
  <si>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</si>
  <si>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</si>
  <si>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</si>
  <si>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</si>
  <si>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</si>
  <si>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</si>
  <si>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</si>
  <si>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</si>
  <si>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</si>
  <si>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</si>
  <si>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</si>
  <si>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</si>
  <si>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</si>
  <si>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</si>
  <si>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</si>
  <si>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</si>
  <si>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</si>
  <si>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</si>
  <si>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</si>
  <si>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</si>
  <si>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</si>
  <si>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</si>
  <si>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</si>
  <si>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</si>
  <si>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</si>
  <si>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</si>
  <si>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</si>
  <si>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</si>
  <si>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</si>
  <si>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</si>
  <si>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</si>
  <si>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</si>
  <si>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</si>
  <si>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</si>
  <si>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</si>
  <si>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</si>
  <si>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</si>
  <si>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</si>
  <si>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</si>
  <si>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</si>
  <si>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</si>
  <si>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</si>
  <si>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</si>
  <si>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</si>
  <si>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</si>
  <si>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</si>
  <si>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</si>
  <si>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</si>
  <si>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</si>
  <si>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</si>
  <si>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</si>
  <si>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</si>
  <si>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</si>
  <si>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</si>
  <si>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</si>
  <si>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</si>
  <si>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</si>
  <si>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</si>
  <si>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</si>
  <si>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</si>
  <si>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</si>
  <si>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</si>
  <si>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</si>
  <si>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</si>
  <si>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</si>
  <si>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</si>
  <si>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</si>
  <si>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</si>
  <si>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</si>
  <si>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</si>
  <si>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</si>
  <si>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</si>
  <si>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</si>
  <si>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</si>
  <si>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</si>
  <si>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</si>
  <si>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</si>
  <si>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</si>
  <si>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</si>
  <si>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</si>
  <si>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</si>
  <si>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</si>
  <si>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</si>
  <si>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</si>
  <si>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</si>
  <si>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</si>
  <si>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</si>
  <si>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</si>
  <si>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</si>
  <si>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</si>
  <si>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</si>
  <si>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</si>
  <si>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</si>
  <si>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</si>
  <si>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</si>
  <si>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</si>
  <si>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</si>
  <si>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</si>
  <si>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</si>
  <si>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</si>
  <si>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</si>
  <si>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</si>
  <si>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</si>
  <si>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</si>
  <si>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</si>
  <si>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</si>
  <si>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</si>
  <si>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</si>
  <si>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</si>
  <si>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</si>
  <si>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</si>
  <si>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</si>
  <si>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</si>
  <si>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</si>
  <si>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</si>
  <si>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</si>
  <si>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</si>
  <si>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</si>
  <si>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</si>
  <si>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</si>
  <si>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</si>
  <si>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</si>
  <si>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</si>
  <si>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</si>
  <si>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</si>
  <si>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</si>
  <si>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</si>
  <si>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</si>
  <si>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</si>
  <si>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</si>
  <si>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</si>
  <si>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</si>
  <si>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</si>
  <si>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</si>
  <si>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</si>
  <si>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</si>
  <si>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</si>
  <si>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</si>
  <si>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</si>
  <si>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</si>
  <si>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</si>
  <si>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</si>
  <si>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</si>
  <si>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</si>
  <si>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</si>
  <si>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</si>
  <si>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</si>
  <si>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</si>
  <si>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</si>
  <si>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</si>
  <si>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</si>
  <si>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</si>
  <si>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</si>
  <si>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</si>
  <si>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</si>
  <si>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</si>
  <si>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</si>
  <si>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</si>
  <si>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</si>
  <si>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</si>
  <si>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</si>
  <si>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</si>
  <si>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</si>
  <si>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</si>
  <si>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</si>
  <si>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</si>
  <si>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</si>
  <si>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</si>
  <si>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</si>
  <si>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</si>
  <si>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</si>
  <si>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</si>
  <si>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</si>
  <si>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</si>
  <si>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</si>
  <si>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</si>
  <si>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</si>
  <si>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</si>
  <si>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</si>
  <si>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</si>
  <si>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</si>
  <si>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</si>
  <si>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</si>
  <si>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</si>
  <si>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</si>
  <si>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</si>
  <si>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</si>
  <si>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</si>
  <si>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</si>
  <si>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</si>
  <si>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</si>
  <si>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</si>
  <si>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</si>
  <si>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</si>
  <si>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</si>
  <si>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</si>
  <si>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</si>
  <si>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</si>
  <si>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</si>
  <si>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</si>
  <si>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</si>
  <si>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</si>
  <si>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</si>
  <si>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</si>
  <si>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</si>
  <si>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</si>
  <si>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</si>
  <si>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</si>
  <si>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</si>
  <si>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</si>
  <si>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</si>
  <si>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</si>
  <si>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</si>
  <si>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</si>
  <si>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</si>
  <si>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</si>
  <si>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</si>
  <si>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</si>
  <si>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</si>
  <si>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</si>
  <si>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</si>
  <si>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</si>
  <si>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</si>
  <si>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</si>
  <si>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</si>
  <si>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</si>
  <si>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</si>
  <si>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</si>
  <si>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</si>
  <si>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</si>
  <si>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</si>
  <si>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</si>
  <si>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</si>
  <si>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</si>
  <si>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</si>
  <si>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</si>
  <si>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</si>
  <si>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</si>
  <si>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</si>
  <si>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</si>
  <si>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</si>
  <si>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</si>
  <si>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</si>
  <si>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</si>
  <si>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</si>
  <si>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</si>
  <si>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</si>
  <si>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</si>
  <si>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</si>
  <si>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</si>
  <si>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</si>
  <si>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</si>
  <si>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</si>
  <si>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</si>
  <si>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</si>
  <si>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</si>
  <si>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</si>
  <si>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</si>
  <si>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</si>
  <si>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</si>
  <si>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</si>
  <si>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</si>
  <si>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</si>
  <si>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</si>
  <si>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</si>
  <si>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</si>
  <si>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</si>
  <si>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</si>
  <si>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</si>
  <si>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</si>
  <si>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</si>
  <si>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</si>
  <si>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</si>
  <si>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</si>
  <si>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</si>
  <si>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</si>
  <si>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</si>
  <si>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</si>
  <si>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</si>
  <si>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</si>
  <si>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</si>
  <si>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</si>
  <si>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</si>
  <si>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</si>
  <si>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</si>
  <si>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</si>
  <si>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</si>
  <si>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</si>
  <si>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</si>
  <si>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</si>
  <si>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</si>
  <si>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</si>
  <si>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</si>
  <si>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</si>
  <si>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</si>
  <si>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</si>
  <si>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</si>
  <si>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</si>
  <si>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</si>
  <si>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</si>
  <si>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</si>
  <si>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</si>
  <si>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</si>
  <si>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</si>
  <si>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</si>
  <si>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</si>
  <si>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</si>
  <si>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</si>
  <si>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</si>
  <si>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</si>
  <si>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</si>
  <si>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</si>
  <si>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</si>
  <si>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</si>
  <si>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</si>
  <si>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</si>
  <si>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</si>
  <si>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</si>
  <si>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</si>
  <si>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</si>
  <si>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</si>
  <si>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</si>
  <si>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</si>
  <si>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</si>
  <si>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</si>
  <si>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</si>
  <si>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</si>
  <si>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</si>
  <si>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</si>
  <si>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</si>
  <si>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</si>
  <si>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</si>
  <si>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</si>
  <si>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</si>
  <si>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</si>
  <si>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</si>
  <si>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</si>
  <si>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</si>
  <si>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</si>
  <si>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</si>
  <si>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</si>
  <si>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</si>
  <si>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</si>
  <si>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</si>
  <si>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</si>
  <si>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</si>
  <si>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</si>
  <si>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</si>
  <si>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</si>
  <si>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</si>
  <si>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</si>
  <si>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</si>
  <si>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</si>
  <si>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</si>
  <si>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</si>
  <si>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</si>
  <si>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</si>
  <si>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</si>
  <si>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</si>
  <si>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</si>
  <si>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</si>
  <si>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</si>
  <si>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</si>
  <si>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</si>
  <si>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</si>
  <si>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</si>
  <si>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</si>
  <si>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</si>
  <si>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</si>
  <si>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</si>
  <si>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</si>
  <si>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</si>
  <si>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</si>
  <si>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</si>
  <si>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</si>
  <si>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</si>
  <si>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</si>
  <si>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</si>
  <si>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</si>
  <si>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</si>
  <si>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</si>
  <si>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</si>
  <si>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</si>
  <si>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</si>
  <si>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</si>
  <si>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</si>
  <si>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</si>
  <si>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</si>
  <si>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</si>
  <si>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</si>
  <si>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</si>
  <si>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</si>
  <si>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</si>
  <si>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</si>
  <si>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</si>
  <si>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</si>
  <si>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</si>
  <si>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</si>
  <si>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</si>
  <si>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</si>
  <si>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</si>
  <si>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</si>
  <si>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</si>
  <si>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</si>
  <si>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</si>
  <si>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</si>
  <si>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</si>
  <si>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</si>
  <si>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</si>
  <si>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</si>
  <si>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</si>
  <si>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</si>
  <si>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</si>
  <si>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</si>
  <si>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</si>
  <si>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</si>
  <si>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</si>
  <si>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</si>
  <si>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</si>
  <si>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</si>
  <si>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</si>
  <si>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</si>
  <si>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</si>
  <si>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</si>
  <si>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</si>
  <si>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</si>
  <si>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</si>
  <si>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</si>
  <si>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</si>
  <si>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</si>
  <si>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</si>
  <si>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</si>
  <si>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</si>
  <si>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</si>
  <si>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</si>
  <si>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</si>
  <si>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</si>
  <si>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</si>
  <si>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</si>
  <si>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</si>
  <si>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</si>
  <si>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</si>
  <si>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</si>
  <si>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</si>
  <si>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</si>
  <si>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</si>
  <si>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</si>
  <si>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</si>
  <si>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</si>
  <si>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</si>
  <si>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</si>
  <si>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</si>
  <si>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</si>
  <si>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</si>
  <si>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</si>
  <si>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</si>
  <si>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</si>
  <si>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</si>
  <si>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</si>
  <si>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</si>
  <si>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</si>
  <si>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</si>
  <si>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</si>
  <si>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</si>
  <si>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</si>
  <si>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</si>
  <si>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</si>
  <si>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</si>
  <si>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</si>
  <si>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</si>
  <si>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</si>
  <si>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</si>
  <si>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</si>
  <si>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</si>
  <si>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</si>
  <si>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</si>
  <si>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</si>
  <si>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</si>
  <si>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</si>
  <si>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</si>
  <si>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</si>
  <si>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</si>
  <si>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</si>
  <si>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</si>
  <si>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</si>
  <si>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</si>
  <si>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</si>
  <si>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</si>
  <si>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</si>
  <si>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</si>
  <si>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</si>
  <si>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</si>
  <si>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</si>
  <si>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</si>
  <si>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</si>
  <si>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</si>
  <si>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</si>
  <si>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</si>
  <si>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</si>
  <si>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</si>
  <si>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</si>
  <si>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</si>
  <si>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</si>
  <si>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</si>
  <si>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</si>
  <si>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</si>
  <si>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</si>
  <si>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</si>
  <si>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</si>
  <si>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</si>
  <si>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</si>
  <si>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</si>
  <si>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</si>
  <si>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</si>
  <si>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</si>
  <si>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</si>
  <si>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</si>
  <si>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</si>
  <si>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</si>
  <si>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</si>
  <si>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</si>
  <si>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</si>
  <si>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</si>
  <si>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</si>
  <si>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</si>
  <si>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</si>
  <si>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</si>
  <si>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</si>
  <si>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</si>
  <si>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</si>
  <si>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</si>
  <si>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</si>
  <si>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</si>
  <si>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</si>
  <si>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</si>
  <si>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</si>
  <si>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</si>
  <si>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</si>
  <si>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</si>
  <si>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</si>
  <si>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</si>
  <si>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</si>
  <si>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</si>
  <si>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</si>
  <si>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</si>
  <si>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</si>
  <si>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</si>
  <si>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</si>
  <si>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</si>
  <si>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</si>
  <si>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</si>
  <si>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</si>
  <si>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</si>
  <si>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</si>
  <si>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</si>
  <si>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</si>
  <si>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</si>
  <si>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</si>
  <si>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</si>
  <si>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</si>
  <si>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</si>
  <si>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</si>
  <si>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</si>
  <si>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</si>
  <si>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</si>
  <si>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</si>
  <si>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</si>
  <si>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</si>
  <si>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</si>
  <si>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</si>
  <si>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</si>
  <si>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</si>
  <si>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</si>
  <si>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</si>
  <si>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</si>
  <si>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</si>
  <si>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</si>
  <si>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</si>
  <si>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</si>
  <si>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</si>
  <si>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</si>
  <si>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</si>
  <si>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</si>
  <si>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</si>
  <si>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</si>
  <si>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</si>
  <si>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</si>
  <si>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</si>
  <si>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</si>
  <si>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</si>
  <si>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</si>
  <si>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</si>
  <si>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</si>
  <si>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</si>
  <si>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</si>
  <si>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</si>
  <si>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</si>
  <si>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</si>
  <si>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</si>
  <si>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</si>
  <si>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</si>
  <si>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</si>
  <si>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</si>
  <si>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</si>
  <si>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</si>
  <si>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</si>
  <si>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</si>
  <si>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</si>
  <si>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</si>
  <si>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</si>
  <si>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</si>
  <si>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</si>
  <si>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</si>
  <si>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</si>
  <si>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</si>
  <si>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</si>
  <si>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</si>
  <si>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</si>
  <si>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</si>
  <si>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</si>
  <si>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</si>
  <si>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</si>
  <si>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</si>
  <si>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</si>
  <si>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</si>
  <si>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</si>
  <si>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</si>
  <si>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</si>
  <si>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</si>
  <si>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</si>
  <si>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</si>
  <si>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</si>
  <si>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</si>
  <si>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</si>
  <si>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</si>
  <si>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</si>
  <si>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</si>
  <si>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</si>
  <si>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</si>
  <si>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</si>
  <si>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</si>
  <si>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</si>
  <si>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</si>
  <si>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</si>
  <si>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</si>
  <si>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</si>
  <si>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</si>
  <si>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</si>
  <si>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</si>
  <si>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</si>
  <si>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</si>
  <si>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</si>
  <si>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</si>
  <si>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</si>
  <si>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</si>
  <si>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</si>
  <si>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</si>
  <si>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</si>
  <si>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</si>
  <si>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</si>
  <si>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</si>
  <si>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</si>
  <si>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</si>
  <si>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</si>
  <si>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</si>
  <si>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</si>
  <si>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</si>
  <si>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</si>
  <si>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</si>
  <si>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</si>
  <si>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</si>
  <si>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</si>
  <si>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</si>
  <si>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</si>
  <si>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</si>
  <si>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</si>
  <si>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</si>
  <si>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</si>
  <si>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</si>
  <si>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</si>
  <si>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</si>
  <si>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</si>
  <si>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</si>
  <si>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</si>
  <si>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</si>
  <si>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</si>
  <si>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</si>
  <si>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</si>
  <si>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</si>
  <si>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</si>
  <si>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</si>
  <si>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</si>
  <si>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</si>
  <si>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</si>
  <si>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</si>
  <si>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</si>
  <si>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</si>
  <si>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</si>
  <si>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</si>
  <si>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</si>
  <si>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</si>
  <si>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</si>
  <si>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</si>
  <si>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</si>
  <si>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</si>
  <si>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</si>
  <si>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</si>
  <si>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</si>
  <si>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</si>
  <si>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</si>
  <si>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</si>
  <si>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</si>
  <si>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</si>
  <si>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</si>
  <si>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</si>
  <si>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</si>
  <si>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</si>
  <si>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</si>
  <si>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</si>
  <si>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</si>
  <si>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</si>
  <si>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</si>
  <si>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</si>
  <si>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</si>
  <si>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</si>
  <si>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</si>
  <si>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</si>
  <si>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</si>
  <si>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</si>
  <si>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</si>
  <si>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</si>
  <si>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</si>
  <si>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</si>
  <si>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</si>
  <si>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</si>
  <si>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</si>
  <si>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</si>
  <si>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</si>
  <si>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</si>
  <si>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</si>
  <si>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</si>
  <si>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</si>
  <si>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</si>
  <si>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</si>
  <si>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</si>
  <si>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</si>
  <si>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</si>
  <si>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</si>
  <si>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</si>
  <si>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</si>
  <si>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</si>
  <si>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</si>
  <si>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</si>
  <si>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</si>
  <si>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</si>
  <si>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</si>
  <si>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</si>
  <si>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</si>
  <si>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</si>
  <si>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</si>
  <si>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</si>
  <si>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</si>
  <si>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</si>
  <si>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</si>
  <si>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</si>
  <si>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</si>
  <si>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</si>
  <si>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</si>
  <si>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</si>
  <si>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</si>
  <si>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</si>
  <si>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</si>
  <si>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</si>
  <si>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</si>
  <si>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</si>
  <si>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</si>
  <si>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</si>
  <si>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</si>
  <si>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</si>
  <si>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</si>
  <si>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</si>
  <si>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</si>
  <si>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</si>
  <si>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</si>
  <si>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</si>
  <si>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</si>
  <si>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</si>
  <si>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</si>
  <si>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</si>
  <si>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</si>
  <si>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</si>
  <si>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</si>
  <si>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</si>
  <si>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</si>
  <si>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</si>
  <si>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</si>
  <si>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</si>
  <si>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</si>
  <si>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</si>
  <si>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</si>
  <si>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</si>
  <si>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</si>
  <si>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</si>
  <si>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</si>
  <si>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</si>
  <si>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</si>
  <si>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</si>
  <si>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</si>
  <si>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</si>
  <si>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</si>
  <si>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</si>
  <si>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</si>
  <si>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</si>
  <si>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</si>
  <si>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</si>
  <si>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</si>
  <si>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</si>
  <si>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</si>
  <si>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</si>
  <si>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</si>
  <si>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</si>
  <si>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</si>
  <si>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</si>
  <si>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</si>
  <si>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</si>
  <si>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</si>
  <si>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</si>
  <si>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</si>
  <si>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</si>
  <si>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</si>
  <si>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</si>
  <si>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</si>
  <si>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</si>
  <si>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</si>
  <si>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</si>
  <si>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</si>
  <si>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</si>
  <si>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</si>
  <si>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</si>
  <si>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</si>
  <si>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</si>
  <si>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</si>
  <si>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</si>
  <si>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</si>
  <si>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</si>
  <si>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</si>
  <si>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</si>
  <si>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</si>
  <si>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</si>
  <si>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</si>
  <si>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</si>
  <si>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</si>
  <si>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</si>
  <si>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</si>
  <si>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</si>
  <si>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</si>
  <si>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</si>
  <si>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</si>
  <si>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</si>
  <si>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</si>
  <si>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</si>
  <si>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</si>
  <si>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</si>
  <si>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</si>
  <si>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</si>
  <si>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</si>
  <si>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</si>
  <si>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</si>
  <si>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</si>
  <si>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</si>
  <si>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</si>
  <si>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</si>
  <si>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</si>
  <si>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</si>
  <si>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</si>
  <si>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</si>
  <si>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</si>
  <si>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</si>
  <si>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</si>
  <si>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</si>
  <si>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</si>
  <si>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</si>
  <si>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</si>
  <si>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</si>
  <si>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</si>
  <si>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</si>
  <si>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</si>
  <si>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</si>
  <si>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</si>
  <si>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</si>
  <si>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</si>
  <si>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</si>
  <si>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</si>
  <si>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</si>
  <si>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</si>
  <si>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</si>
  <si>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</si>
  <si>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</si>
  <si>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</si>
  <si>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</si>
  <si>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</si>
  <si>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</si>
  <si>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</si>
  <si>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</si>
  <si>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</si>
  <si>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</si>
  <si>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</si>
  <si>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</si>
  <si>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</si>
  <si>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</si>
  <si>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</si>
  <si>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</si>
  <si>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</si>
  <si>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</si>
  <si>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</si>
  <si>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</si>
  <si>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</si>
  <si>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</si>
  <si>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</si>
  <si>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</si>
  <si>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</si>
  <si>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</si>
  <si>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</si>
  <si>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</si>
  <si>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</si>
  <si>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</si>
  <si>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</si>
  <si>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</si>
  <si>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</si>
  <si>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</si>
  <si>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</si>
  <si>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</si>
  <si>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</si>
  <si>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</si>
  <si>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</si>
  <si>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</si>
  <si>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</si>
  <si>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</si>
  <si>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</si>
  <si>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</si>
  <si>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</si>
  <si>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</si>
  <si>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</si>
  <si>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</si>
  <si>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</si>
  <si>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</si>
  <si>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</si>
  <si>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</si>
  <si>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</si>
  <si>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</si>
  <si>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</si>
  <si>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</si>
  <si>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</si>
  <si>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</si>
  <si>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</si>
  <si>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</si>
  <si>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</si>
  <si>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</si>
  <si>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</si>
  <si>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</si>
  <si>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</si>
  <si>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</si>
  <si>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</si>
  <si>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</si>
  <si>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</si>
  <si>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</si>
  <si>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</si>
  <si>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</si>
  <si>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</si>
  <si>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</si>
  <si>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</si>
  <si>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</si>
  <si>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</si>
  <si>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</si>
  <si>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</si>
  <si>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</si>
  <si>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</si>
  <si>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</si>
  <si>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</si>
  <si>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</si>
  <si>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</si>
  <si>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</si>
  <si>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</si>
  <si>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</si>
  <si>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</si>
  <si>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</si>
  <si>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</si>
  <si>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</si>
  <si>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</si>
  <si>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</si>
  <si>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</si>
  <si>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</si>
  <si>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</si>
  <si>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</si>
  <si>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</si>
  <si>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</si>
  <si>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</si>
  <si>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</si>
  <si>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</si>
  <si>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</si>
  <si>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</si>
  <si>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</si>
  <si>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</si>
  <si>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</si>
  <si>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</si>
  <si>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</si>
  <si>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</si>
  <si>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</si>
  <si>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</si>
  <si>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</si>
  <si>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</si>
  <si>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</si>
  <si>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</si>
  <si>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</si>
  <si>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</si>
  <si>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</si>
  <si>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</si>
  <si>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</si>
  <si>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</si>
  <si>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</si>
  <si>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</si>
  <si>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</si>
  <si>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</si>
  <si>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</si>
  <si>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</si>
  <si>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</si>
  <si>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</si>
  <si>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</si>
  <si>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</si>
  <si>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</si>
  <si>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</si>
  <si>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</si>
  <si>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</si>
  <si>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</si>
  <si>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</si>
  <si>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</si>
  <si>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</si>
  <si>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</si>
  <si>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</si>
  <si>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</si>
  <si>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</si>
  <si>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</si>
  <si>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</si>
  <si>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</si>
  <si>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</si>
  <si>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</si>
  <si>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</si>
  <si>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</si>
  <si>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</si>
  <si>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</si>
  <si>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</si>
  <si>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</si>
  <si>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</si>
  <si>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</si>
  <si>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</si>
  <si>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</si>
  <si>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</si>
  <si>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</si>
  <si>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</si>
  <si>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</si>
  <si>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</si>
  <si>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</si>
  <si>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</si>
  <si>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</si>
  <si>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</si>
  <si>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</si>
  <si>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</si>
  <si>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</si>
  <si>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</si>
  <si>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</si>
  <si>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</si>
  <si>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</si>
  <si>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</si>
  <si>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</si>
  <si>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</si>
  <si>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</si>
  <si>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</si>
  <si>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</si>
  <si>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</si>
  <si>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</si>
  <si>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</si>
  <si>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</si>
  <si>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</si>
  <si>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</si>
  <si>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</si>
  <si>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</si>
  <si>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</si>
  <si>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</si>
  <si>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</si>
  <si>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</si>
  <si>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</si>
  <si>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</si>
  <si>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</si>
  <si>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</si>
  <si>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</si>
  <si>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</si>
  <si>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</si>
  <si>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</si>
  <si>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</si>
  <si>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</si>
  <si>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</si>
  <si>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</si>
  <si>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</si>
  <si>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</si>
  <si>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</si>
  <si>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</si>
  <si>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</si>
  <si>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</si>
  <si>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</si>
  <si>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</si>
  <si>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</si>
  <si>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</si>
  <si>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</si>
  <si>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</si>
  <si>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</si>
  <si>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</si>
  <si>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</si>
  <si>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</si>
  <si>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</si>
  <si>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</si>
  <si>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</si>
  <si>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</si>
  <si>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</si>
  <si>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</si>
  <si>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</si>
  <si>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</si>
  <si>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</si>
  <si>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</si>
  <si>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</si>
  <si>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</si>
  <si>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</si>
  <si>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</si>
  <si>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</si>
  <si>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</si>
  <si>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</si>
  <si>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</si>
  <si>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</si>
  <si>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</si>
  <si>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</si>
  <si>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</si>
  <si>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</si>
  <si>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</si>
  <si>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</si>
  <si>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</si>
  <si>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</si>
  <si>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</si>
  <si>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</si>
  <si>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</si>
  <si>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</si>
  <si>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</si>
  <si>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</si>
  <si>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</si>
  <si>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</si>
  <si>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</si>
  <si>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</si>
  <si>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</si>
  <si>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</si>
  <si>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</si>
  <si>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</si>
  <si>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</si>
  <si>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</si>
  <si>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</si>
  <si>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</si>
  <si>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</si>
  <si>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</si>
  <si>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</si>
  <si>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</si>
  <si>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</si>
  <si>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</si>
  <si>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</si>
  <si>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</si>
  <si>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</si>
  <si>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</si>
  <si>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</si>
  <si>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</si>
  <si>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</si>
  <si>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</si>
  <si>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</si>
  <si>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</si>
  <si>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</si>
  <si>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</si>
  <si>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</si>
  <si>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</si>
  <si>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</si>
  <si>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</si>
  <si>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</si>
  <si>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</si>
  <si>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</si>
  <si>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</si>
  <si>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</si>
  <si>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</si>
  <si>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</si>
  <si>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</si>
  <si>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</si>
  <si>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</si>
  <si>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</si>
  <si>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</si>
  <si>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</si>
  <si>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</si>
  <si>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</si>
  <si>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</si>
  <si>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</si>
  <si>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</si>
  <si>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</si>
  <si>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</si>
  <si>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</si>
  <si>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</si>
  <si>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</si>
  <si>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</si>
  <si>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</si>
  <si>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</si>
  <si>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</si>
  <si>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</si>
  <si>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</si>
  <si>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</si>
  <si>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</si>
  <si>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</si>
  <si>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</si>
  <si>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</si>
  <si>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</si>
  <si>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</si>
  <si>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</si>
  <si>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</si>
  <si>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</si>
  <si>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</si>
  <si>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</si>
  <si>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</si>
  <si>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</si>
  <si>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</si>
  <si>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</si>
  <si>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</si>
  <si>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</si>
  <si>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</si>
  <si>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</si>
  <si>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</si>
  <si>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</si>
  <si>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</si>
  <si>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</si>
  <si>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</si>
  <si>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</si>
  <si>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</si>
  <si>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</si>
  <si>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</si>
  <si>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</si>
  <si>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</si>
  <si>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</si>
  <si>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</si>
  <si>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</si>
  <si>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</si>
  <si>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</si>
  <si>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</si>
  <si>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</si>
  <si>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</si>
  <si>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</si>
  <si>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</si>
  <si>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</si>
  <si>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</si>
  <si>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</si>
  <si>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</si>
  <si>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</si>
  <si>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</si>
  <si>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</si>
  <si>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</si>
  <si>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</si>
  <si>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</si>
  <si>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</si>
  <si>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</si>
  <si>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</si>
  <si>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</si>
  <si>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</si>
  <si>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</si>
  <si>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</si>
  <si>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</si>
  <si>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</si>
  <si>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</si>
  <si>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</si>
  <si>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</si>
  <si>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</si>
  <si>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</si>
  <si>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</si>
  <si>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</si>
  <si>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</si>
  <si>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</si>
  <si>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</si>
  <si>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</si>
  <si>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</si>
  <si>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</si>
  <si>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</si>
  <si>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</si>
  <si>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</si>
  <si>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</si>
  <si>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</si>
  <si>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</si>
  <si>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</si>
  <si>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</si>
  <si>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</si>
  <si>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</si>
  <si>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</si>
  <si>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</si>
  <si>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</si>
  <si>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</si>
  <si>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</si>
  <si>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</si>
  <si>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</si>
  <si>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</si>
  <si>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</si>
  <si>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</si>
  <si>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</si>
  <si>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</si>
  <si>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</si>
  <si>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</si>
  <si>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</si>
  <si>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</si>
  <si>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</si>
  <si>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</si>
  <si>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</si>
  <si>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</si>
  <si>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</si>
  <si>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</si>
  <si>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</si>
  <si>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</si>
  <si>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</si>
  <si>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</si>
  <si>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</si>
  <si>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</si>
  <si>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</si>
  <si>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</si>
  <si>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</si>
  <si>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</si>
  <si>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</si>
  <si>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</si>
  <si>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</si>
  <si>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</si>
  <si>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</si>
  <si>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</si>
  <si>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</si>
  <si>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</si>
  <si>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</si>
  <si>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</si>
  <si>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</si>
  <si>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</si>
  <si>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</si>
  <si>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</si>
  <si>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</si>
  <si>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</si>
  <si>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</si>
  <si>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</si>
  <si>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</si>
  <si>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</si>
  <si>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</si>
  <si>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</si>
  <si>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</si>
  <si>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</si>
  <si>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</si>
  <si>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</si>
  <si>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</si>
  <si>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</si>
  <si>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</si>
  <si>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</si>
  <si>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</si>
  <si>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</si>
  <si>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</si>
  <si>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</si>
  <si>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</si>
  <si>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</si>
  <si>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</si>
  <si>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</si>
  <si>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</si>
  <si>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</si>
  <si>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</si>
  <si>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</si>
  <si>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</si>
  <si>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</si>
  <si>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</si>
  <si>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</si>
  <si>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</si>
  <si>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</si>
  <si>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</si>
  <si>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</si>
  <si>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</si>
  <si>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</si>
  <si>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</si>
  <si>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</si>
  <si>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</si>
  <si>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</si>
  <si>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</si>
  <si>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</si>
  <si>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</si>
  <si>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</si>
  <si>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</si>
  <si>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</si>
  <si>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</si>
  <si>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</si>
  <si>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</si>
  <si>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</si>
  <si>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</si>
  <si>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</si>
  <si>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</si>
  <si>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</si>
  <si>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</si>
  <si>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</si>
  <si>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</si>
  <si>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</si>
  <si>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</si>
  <si>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</si>
  <si>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</si>
  <si>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</si>
  <si>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</si>
  <si>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</si>
  <si>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</si>
  <si>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</si>
  <si>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</si>
  <si>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</si>
  <si>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</si>
  <si>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</si>
  <si>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</si>
  <si>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</si>
  <si>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</si>
  <si>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</si>
  <si>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</si>
  <si>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</si>
  <si>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</si>
  <si>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</si>
  <si>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</si>
  <si>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</si>
  <si>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</si>
  <si>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</si>
  <si>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</si>
  <si>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</si>
  <si>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</si>
  <si>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</si>
  <si>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</si>
  <si>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</si>
  <si>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</si>
  <si>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</si>
  <si>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</si>
  <si>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</si>
  <si>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</si>
  <si>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</si>
  <si>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</si>
  <si>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</si>
  <si>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</si>
  <si>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</si>
  <si>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</si>
  <si>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</si>
  <si>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</si>
  <si>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</si>
  <si>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</si>
  <si>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</si>
  <si>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</si>
  <si>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</si>
  <si>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</si>
  <si>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</si>
  <si>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</si>
  <si>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</si>
  <si>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</si>
  <si>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</si>
  <si>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</si>
  <si>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</si>
  <si>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</si>
  <si>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</si>
  <si>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</si>
  <si>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</si>
  <si>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</si>
  <si>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</si>
  <si>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</si>
  <si>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</si>
  <si>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</si>
  <si>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</si>
  <si>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</si>
  <si>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</si>
  <si>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</si>
  <si>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</si>
  <si>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</si>
  <si>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</si>
  <si>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</si>
  <si>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</si>
  <si>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</si>
  <si>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</si>
  <si>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</si>
  <si>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</si>
  <si>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</si>
  <si>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</si>
  <si>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</si>
  <si>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</si>
  <si>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</si>
  <si>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</si>
  <si>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</si>
  <si>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</si>
  <si>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</si>
  <si>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</si>
  <si>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</si>
  <si>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</si>
  <si>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</si>
  <si>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</si>
  <si>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</si>
  <si>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</si>
  <si>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</si>
  <si>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</si>
  <si>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</si>
  <si>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</si>
  <si>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</si>
  <si>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</si>
  <si>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</si>
  <si>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</si>
  <si>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</si>
  <si>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</si>
  <si>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</si>
  <si>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</si>
  <si>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</si>
  <si>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</si>
  <si>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</si>
  <si>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</si>
  <si>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</si>
  <si>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</si>
  <si>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</si>
  <si>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</si>
  <si>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</si>
  <si>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</si>
  <si>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</si>
  <si>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</si>
  <si>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</si>
  <si>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</si>
  <si>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</si>
  <si>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</si>
  <si>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</si>
  <si>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</si>
  <si>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</si>
  <si>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</si>
  <si>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</si>
  <si>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</si>
  <si>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</si>
  <si>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</si>
  <si>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</si>
  <si>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</si>
  <si>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</si>
  <si>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</si>
  <si>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</si>
  <si>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</si>
  <si>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</si>
  <si>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</si>
  <si>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</si>
  <si>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</si>
  <si>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</si>
  <si>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</si>
  <si>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</si>
  <si>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</si>
  <si>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</si>
  <si>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</si>
  <si>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</si>
  <si>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</si>
  <si>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</si>
  <si>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</si>
  <si>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</si>
  <si>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</si>
  <si>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</si>
  <si>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</si>
  <si>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</si>
  <si>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</si>
  <si>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</si>
  <si>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</si>
  <si>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</si>
  <si>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</si>
  <si>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</si>
  <si>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</si>
  <si>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</si>
  <si>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</si>
  <si>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</si>
  <si>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</si>
  <si>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</si>
  <si>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</si>
  <si>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</si>
  <si>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</si>
  <si>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</si>
  <si>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</si>
  <si>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</si>
  <si>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</si>
  <si>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</si>
  <si>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</si>
  <si>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</si>
  <si>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</si>
  <si>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</si>
  <si>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</si>
  <si>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</si>
  <si>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</si>
  <si>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</si>
  <si>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</si>
  <si>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</si>
  <si>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</si>
  <si>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</si>
  <si>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</si>
  <si>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</si>
  <si>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</si>
  <si>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</si>
  <si>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</si>
  <si>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</si>
  <si>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</si>
  <si>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</si>
  <si>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</si>
  <si>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</si>
  <si>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</si>
  <si>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</si>
  <si>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</si>
  <si>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</si>
  <si>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</si>
  <si>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</si>
  <si>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</si>
  <si>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</si>
  <si>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</si>
  <si>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</si>
  <si>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</si>
  <si>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</si>
  <si>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</si>
  <si>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</si>
  <si>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</si>
  <si>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</si>
  <si>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</si>
  <si>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</si>
  <si>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</si>
  <si>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</si>
  <si>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</si>
  <si>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</si>
  <si>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</si>
  <si>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</si>
  <si>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</si>
  <si>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</si>
  <si>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</si>
  <si>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</si>
  <si>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</si>
  <si>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</si>
  <si>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</si>
  <si>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</si>
  <si>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</si>
  <si>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</si>
  <si>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</si>
  <si>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</si>
  <si>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</si>
  <si>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</si>
  <si>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</si>
  <si>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</si>
  <si>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</si>
  <si>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</si>
  <si>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</si>
  <si>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</si>
  <si>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</si>
  <si>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</si>
  <si>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</si>
  <si>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</si>
  <si>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</si>
  <si>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</si>
  <si>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</si>
  <si>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</si>
  <si>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</si>
  <si>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</si>
  <si>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</si>
  <si>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</si>
  <si>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</si>
  <si>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</si>
  <si>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</si>
  <si>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</si>
  <si>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</si>
  <si>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</si>
  <si>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</si>
  <si>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</si>
  <si>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</si>
  <si>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</si>
  <si>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</si>
  <si>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</si>
  <si>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</si>
  <si>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</si>
  <si>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</si>
  <si>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</si>
  <si>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</si>
  <si>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</si>
  <si>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</si>
  <si>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</si>
  <si>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</si>
  <si>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</si>
  <si>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</si>
  <si>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</si>
  <si>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</si>
  <si>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</si>
  <si>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</si>
  <si>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</si>
  <si>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</si>
  <si>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</si>
  <si>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</si>
  <si>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</si>
  <si>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</si>
  <si>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</si>
  <si>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</si>
  <si>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</si>
  <si>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</si>
  <si>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</si>
  <si>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</si>
  <si>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</si>
  <si>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</si>
  <si>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</si>
  <si>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</si>
  <si>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</si>
  <si>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</si>
  <si>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</si>
  <si>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</si>
  <si>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</si>
  <si>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</si>
  <si>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</si>
  <si>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</si>
  <si>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</si>
  <si>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</si>
  <si>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</si>
  <si>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</si>
  <si>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</si>
  <si>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</si>
  <si>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</si>
  <si>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</si>
  <si>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</si>
  <si>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</si>
  <si>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</si>
  <si>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</si>
  <si>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</si>
  <si>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</si>
  <si>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</si>
  <si>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</si>
  <si>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</si>
  <si>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</si>
  <si>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</si>
  <si>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</si>
  <si>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</si>
  <si>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</si>
  <si>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</si>
  <si>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</si>
  <si>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</si>
  <si>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</si>
  <si>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</si>
  <si>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</si>
  <si>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</si>
  <si>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</si>
  <si>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</si>
  <si>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</si>
  <si>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</si>
  <si>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</si>
  <si>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</si>
  <si>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</si>
  <si>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</si>
  <si>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</si>
  <si>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</si>
  <si>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</si>
  <si>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</si>
  <si>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</si>
  <si>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</si>
  <si>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</si>
  <si>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</si>
  <si>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</si>
  <si>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</si>
  <si>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</si>
  <si>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</si>
  <si>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</si>
  <si>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</si>
  <si>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</si>
  <si>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</si>
  <si>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</si>
  <si>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</si>
  <si>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</si>
  <si>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</si>
  <si>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</si>
  <si>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</si>
  <si>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</si>
  <si>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</si>
  <si>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</si>
  <si>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</si>
  <si>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</si>
  <si>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</si>
  <si>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</si>
  <si>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</si>
  <si>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</si>
  <si>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</si>
  <si>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</si>
  <si>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</si>
  <si>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</si>
  <si>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</si>
  <si>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</si>
  <si>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</si>
  <si>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</si>
  <si>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</si>
  <si>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</si>
  <si>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</si>
  <si>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</si>
  <si>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</si>
  <si>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</si>
  <si>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</si>
  <si>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</si>
  <si>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</si>
  <si>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</si>
  <si>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</si>
  <si>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</si>
  <si>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</si>
  <si>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</si>
  <si>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</si>
  <si>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</si>
  <si>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</si>
  <si>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</si>
  <si>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</si>
  <si>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</si>
  <si>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</si>
  <si>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</si>
  <si>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</si>
  <si>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</si>
  <si>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</si>
  <si>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</si>
  <si>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</si>
  <si>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</si>
  <si>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</si>
  <si>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</si>
  <si>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</si>
  <si>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</si>
  <si>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</si>
  <si>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</si>
  <si>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</si>
  <si>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</si>
  <si>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</si>
  <si>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</si>
  <si>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</si>
  <si>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</si>
  <si>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</si>
  <si>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</si>
  <si>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</si>
  <si>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</si>
  <si>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</si>
  <si>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</si>
  <si>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</si>
  <si>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</si>
  <si>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</si>
  <si>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</si>
  <si>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</si>
  <si>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</si>
  <si>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</si>
  <si>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</si>
  <si>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</si>
  <si>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</si>
  <si>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</si>
  <si>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</si>
  <si>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</si>
  <si>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</si>
  <si>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</si>
  <si>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</si>
  <si>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</si>
  <si>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</si>
  <si>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</si>
  <si>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</si>
  <si>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</si>
  <si>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</si>
  <si>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</si>
  <si>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</si>
  <si>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</si>
  <si>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</si>
  <si>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</si>
  <si>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</si>
  <si>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</si>
  <si>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</si>
  <si>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</si>
  <si>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</si>
  <si>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</si>
  <si>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</si>
  <si>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</si>
  <si>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</si>
  <si>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</si>
  <si>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</si>
  <si>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</si>
  <si>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</si>
  <si>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</si>
  <si>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</si>
  <si>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</si>
  <si>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</si>
  <si>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</si>
  <si>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</si>
  <si>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</si>
  <si>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</si>
  <si>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</si>
  <si>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</si>
  <si>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</si>
  <si>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</si>
  <si>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</si>
  <si>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</si>
  <si>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</si>
  <si>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</si>
  <si>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</si>
  <si>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</si>
  <si>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</si>
  <si>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</si>
  <si>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</si>
  <si>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</si>
  <si>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</si>
  <si>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</si>
  <si>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</si>
  <si>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</si>
  <si>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</si>
  <si>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</si>
  <si>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</si>
  <si>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</si>
  <si>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</si>
  <si>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</si>
  <si>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</si>
  <si>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</si>
  <si>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</si>
  <si>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</si>
  <si>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</si>
  <si>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</si>
  <si>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</si>
  <si>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</si>
  <si>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</si>
  <si>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</si>
  <si>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</si>
  <si>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</si>
  <si>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</si>
  <si>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</si>
  <si>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</si>
  <si>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</si>
  <si>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</si>
  <si>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</si>
  <si>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</si>
  <si>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</si>
  <si>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</si>
  <si>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</si>
  <si>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</si>
  <si>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</si>
  <si>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</si>
  <si>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</si>
  <si>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</si>
  <si>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</si>
  <si>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</si>
  <si>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</si>
  <si>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</si>
  <si>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</si>
  <si>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</si>
  <si>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</si>
  <si>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</si>
  <si>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</si>
  <si>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</si>
  <si>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</si>
  <si>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</si>
  <si>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</si>
  <si>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</si>
  <si>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</si>
  <si>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</si>
  <si>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</si>
  <si>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</si>
  <si>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</si>
  <si>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</si>
  <si>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</si>
  <si>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</si>
  <si>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</si>
  <si>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</si>
  <si>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</si>
  <si>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</si>
  <si>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</si>
  <si>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</si>
  <si>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</si>
  <si>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</si>
  <si>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</si>
  <si>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</si>
  <si>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</si>
  <si>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</si>
  <si>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</si>
  <si>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</si>
  <si>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</si>
  <si>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</si>
  <si>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</si>
  <si>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</si>
  <si>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</si>
  <si>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</si>
  <si>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</si>
  <si>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</si>
  <si>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</si>
  <si>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</si>
  <si>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</si>
  <si>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</si>
  <si>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</si>
  <si>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</si>
  <si>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</si>
  <si>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</si>
  <si>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</si>
  <si>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</si>
  <si>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</si>
  <si>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</si>
  <si>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</si>
  <si>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</si>
  <si>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</si>
  <si>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</si>
  <si>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</si>
  <si>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</si>
  <si>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</si>
  <si>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</si>
  <si>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</si>
  <si>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</si>
  <si>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</si>
  <si>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</si>
  <si>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</si>
  <si>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</si>
  <si>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</si>
  <si>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</si>
  <si>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</si>
  <si>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</si>
  <si>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</si>
  <si>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</si>
  <si>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</si>
  <si>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</si>
  <si>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</si>
  <si>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</si>
  <si>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</si>
  <si>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</si>
  <si>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</si>
  <si>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</si>
  <si>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</si>
  <si>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</si>
  <si>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</si>
  <si>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</si>
  <si>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</si>
  <si>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</si>
  <si>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</si>
  <si>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</si>
  <si>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</si>
  <si>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</si>
  <si>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</si>
  <si>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</si>
  <si>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</si>
  <si>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</si>
  <si>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</si>
  <si>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</si>
  <si>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</si>
  <si>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</si>
  <si>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</si>
  <si>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</si>
  <si>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</si>
  <si>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</si>
  <si>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</si>
  <si>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</si>
  <si>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</si>
  <si>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</si>
  <si>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</si>
  <si>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</si>
  <si>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</si>
  <si>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</si>
  <si>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</si>
  <si>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</si>
  <si>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</si>
  <si>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</si>
  <si>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</si>
  <si>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</si>
  <si>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</si>
  <si>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</si>
  <si>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</si>
  <si>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</si>
  <si>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</si>
  <si>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</si>
  <si>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</si>
  <si>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</si>
  <si>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</si>
  <si>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</si>
  <si>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</si>
  <si>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</si>
  <si>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</si>
  <si>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</si>
  <si>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</si>
  <si>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</si>
  <si>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</si>
  <si>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</si>
  <si>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</si>
  <si>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</si>
  <si>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</si>
  <si>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</si>
  <si>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</si>
  <si>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</si>
  <si>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</si>
  <si>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</si>
  <si>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</si>
  <si>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</si>
  <si>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</si>
  <si>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</si>
  <si>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</si>
  <si>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</si>
  <si>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</si>
  <si>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</si>
  <si>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</si>
  <si>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</si>
  <si>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</si>
  <si>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</si>
  <si>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</si>
  <si>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</si>
  <si>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</si>
  <si>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</si>
  <si>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</si>
  <si>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</si>
  <si>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</si>
  <si>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</si>
  <si>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</si>
  <si>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</si>
  <si>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</si>
  <si>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</si>
  <si>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</si>
  <si>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</si>
  <si>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</si>
  <si>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</si>
  <si>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</si>
  <si>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</si>
  <si>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</si>
  <si>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</si>
  <si>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</si>
  <si>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</si>
  <si>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</si>
  <si>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</si>
  <si>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</si>
  <si>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</si>
  <si>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</si>
  <si>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</si>
  <si>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</si>
  <si>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</si>
  <si>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</si>
  <si>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</si>
  <si>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</si>
  <si>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</si>
  <si>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</si>
  <si>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</si>
  <si>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</si>
  <si>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</si>
  <si>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</si>
  <si>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</si>
  <si>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</si>
  <si>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</si>
  <si>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</si>
  <si>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</si>
  <si>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</si>
  <si>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</si>
  <si>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</si>
  <si>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</si>
  <si>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</si>
  <si>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</si>
  <si>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</si>
  <si>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</si>
  <si>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</si>
  <si>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</si>
  <si>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</si>
  <si>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</si>
  <si>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</si>
  <si>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</si>
  <si>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</si>
  <si>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</si>
  <si>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</si>
  <si>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</si>
  <si>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</si>
  <si>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</si>
  <si>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</si>
  <si>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</si>
  <si>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</si>
  <si>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</si>
  <si>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</si>
  <si>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</si>
  <si>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</si>
  <si>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</si>
  <si>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</si>
  <si>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</si>
  <si>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</si>
  <si>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</si>
  <si>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</si>
  <si>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</si>
  <si>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</si>
  <si>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</si>
  <si>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</si>
  <si>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</si>
  <si>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</si>
  <si>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</si>
  <si>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</si>
  <si>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</si>
  <si>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</si>
  <si>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</si>
  <si>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</si>
  <si>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</si>
  <si>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</si>
  <si>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</si>
  <si>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</si>
  <si>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</si>
  <si>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</si>
  <si>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</si>
  <si>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</si>
  <si>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</si>
  <si>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</si>
  <si>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</si>
  <si>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</si>
  <si>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</si>
  <si>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</si>
  <si>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</si>
  <si>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</si>
  <si>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</si>
  <si>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</si>
  <si>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</si>
  <si>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</si>
  <si>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</si>
  <si>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</si>
  <si>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</si>
  <si>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</si>
  <si>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</si>
  <si>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</si>
  <si>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</si>
  <si>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</si>
  <si>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</si>
  <si>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</si>
  <si>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</si>
  <si>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</si>
  <si>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</si>
  <si>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</si>
  <si>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</si>
  <si>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</si>
  <si>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</si>
  <si>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</si>
  <si>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</si>
  <si>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</si>
  <si>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</si>
  <si>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</si>
  <si>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</si>
  <si>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</si>
  <si>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</si>
  <si>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</si>
  <si>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</si>
  <si>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</si>
  <si>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</si>
  <si>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</si>
  <si>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</si>
  <si>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</si>
  <si>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</si>
  <si>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</si>
  <si>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</si>
  <si>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</si>
  <si>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</si>
  <si>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</si>
  <si>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</si>
  <si>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</si>
  <si>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</si>
  <si>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</si>
  <si>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</si>
  <si>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</si>
  <si>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</si>
  <si>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</si>
  <si>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</si>
  <si>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</si>
  <si>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</si>
  <si>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</si>
  <si>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</si>
  <si>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</si>
  <si>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</si>
  <si>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</si>
  <si>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</si>
  <si>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</si>
  <si>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</si>
  <si>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</si>
  <si>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</si>
  <si>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</si>
  <si>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</si>
  <si>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</si>
  <si>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</si>
  <si>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</si>
  <si>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</si>
  <si>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</si>
  <si>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</si>
  <si>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</si>
  <si>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</si>
  <si>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</si>
  <si>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</si>
  <si>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</si>
  <si>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</si>
  <si>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</si>
  <si>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</si>
  <si>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</si>
  <si>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</si>
  <si>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</si>
  <si>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</si>
  <si>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</si>
  <si>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</si>
  <si>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</si>
  <si>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</si>
  <si>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</si>
  <si>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</si>
  <si>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</si>
  <si>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</si>
  <si>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</si>
  <si>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</si>
  <si>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</si>
  <si>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</si>
  <si>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</si>
  <si>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</si>
  <si>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</si>
  <si>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</si>
  <si>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</si>
  <si>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</si>
  <si>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</si>
  <si>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</si>
  <si>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</si>
  <si>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</si>
  <si>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</si>
  <si>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</si>
  <si>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</si>
  <si>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</si>
  <si>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</si>
  <si>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</si>
  <si>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</si>
  <si>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</si>
  <si>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</si>
  <si>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</si>
  <si>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</si>
  <si>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</si>
  <si>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</si>
  <si>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</si>
  <si>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</si>
  <si>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</si>
  <si>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</si>
  <si>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</si>
  <si>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</si>
  <si>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</si>
  <si>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</si>
  <si>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</si>
  <si>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</si>
  <si>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</si>
  <si>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</si>
  <si>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</si>
  <si>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</si>
  <si>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</si>
  <si>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</si>
  <si>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</si>
  <si>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</si>
  <si>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</si>
  <si>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</si>
  <si>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</si>
  <si>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</si>
  <si>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</si>
  <si>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</si>
  <si>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</si>
  <si>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</si>
  <si>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</si>
  <si>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</si>
  <si>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</si>
  <si>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</si>
  <si>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</si>
  <si>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</si>
  <si>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</si>
  <si>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</si>
  <si>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</si>
  <si>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</si>
  <si>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</si>
  <si>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</si>
  <si>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</si>
  <si>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</si>
  <si>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</si>
  <si>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</si>
  <si>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</si>
  <si>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</si>
  <si>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</si>
  <si>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</si>
  <si>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</si>
  <si>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</si>
  <si>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</si>
  <si>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</si>
  <si>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</si>
  <si>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</si>
  <si>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</si>
  <si>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</si>
  <si>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</si>
  <si>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</si>
  <si>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</si>
  <si>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</si>
  <si>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</si>
  <si>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</si>
  <si>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</si>
  <si>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</si>
  <si>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</si>
  <si>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</si>
  <si>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</si>
  <si>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</si>
  <si>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</si>
  <si>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</si>
  <si>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</si>
  <si>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</si>
  <si>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</si>
  <si>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</si>
  <si>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</si>
  <si>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</si>
  <si>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</si>
  <si>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</si>
  <si>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</si>
  <si>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</si>
  <si>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</si>
  <si>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</si>
  <si>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</si>
  <si>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</si>
  <si>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</si>
  <si>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</si>
  <si>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</si>
  <si>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</si>
  <si>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</si>
  <si>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</si>
  <si>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</si>
  <si>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</si>
  <si>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</si>
  <si>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</si>
  <si>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</si>
  <si>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</si>
  <si>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</si>
  <si>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</si>
  <si>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</si>
  <si>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</si>
  <si>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</si>
  <si>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</si>
  <si>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</si>
  <si>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</si>
  <si>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</si>
  <si>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</si>
  <si>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</si>
  <si>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</si>
  <si>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</si>
  <si>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</si>
  <si>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</si>
  <si>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</si>
  <si>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</si>
  <si>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</si>
  <si>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</si>
  <si>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</si>
  <si>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</si>
  <si>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</si>
  <si>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</si>
  <si>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</si>
  <si>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</si>
  <si>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</si>
  <si>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</si>
  <si>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</si>
  <si>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</si>
  <si>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</si>
  <si>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</si>
  <si>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</si>
  <si>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</si>
  <si>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</si>
  <si>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</si>
  <si>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</si>
  <si>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</si>
  <si>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</si>
  <si>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</si>
  <si>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</si>
  <si>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</si>
  <si>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</si>
  <si>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</si>
  <si>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</si>
  <si>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</si>
  <si>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</si>
  <si>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</si>
  <si>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</si>
  <si>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</si>
  <si>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</si>
  <si>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</si>
  <si>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</si>
  <si>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</si>
  <si>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</si>
  <si>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</si>
  <si>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</si>
  <si>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</si>
  <si>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</si>
  <si>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</si>
  <si>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</si>
  <si>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</si>
  <si>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</si>
  <si>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</si>
  <si>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</si>
  <si>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</si>
  <si>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</si>
  <si>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</si>
  <si>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</si>
  <si>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</si>
  <si>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</si>
  <si>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</si>
  <si>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</si>
  <si>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</si>
  <si>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</si>
  <si>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</si>
  <si>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</si>
  <si>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</si>
  <si>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</si>
  <si>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</si>
  <si>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</si>
  <si>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</si>
  <si>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</si>
  <si>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</si>
  <si>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</si>
  <si>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</si>
  <si>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</si>
  <si>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</si>
  <si>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</si>
  <si>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</si>
  <si>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</si>
  <si>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</si>
  <si>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</si>
  <si>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</si>
  <si>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</si>
  <si>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</si>
  <si>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</si>
  <si>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</si>
  <si>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</si>
  <si>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</si>
  <si>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</si>
  <si>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</si>
  <si>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</si>
  <si>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</si>
  <si>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</si>
  <si>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</si>
  <si>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</si>
  <si>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</si>
  <si>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</si>
  <si>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</si>
  <si>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</si>
  <si>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</si>
  <si>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</si>
  <si>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</si>
  <si>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</si>
  <si>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</si>
  <si>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</si>
  <si>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</si>
  <si>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</si>
  <si>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</si>
  <si>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</si>
  <si>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</si>
  <si>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</si>
  <si>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</si>
  <si>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</si>
  <si>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</si>
  <si>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</si>
  <si>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</si>
  <si>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</si>
  <si>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</si>
  <si>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</si>
  <si>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</si>
  <si>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</si>
  <si>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</si>
  <si>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</si>
  <si>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</si>
  <si>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</si>
  <si>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</si>
  <si>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</si>
  <si>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</si>
  <si>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</si>
  <si>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</si>
  <si>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</si>
  <si>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</si>
  <si>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</si>
  <si>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</si>
  <si>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</si>
  <si>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</si>
  <si>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</si>
  <si>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</si>
  <si>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</si>
  <si>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</si>
  <si>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</si>
  <si>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</si>
  <si>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</si>
  <si>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</si>
  <si>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</si>
  <si>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</si>
  <si>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</si>
  <si>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</si>
  <si>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</si>
  <si>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</si>
  <si>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</si>
  <si>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</si>
  <si>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</si>
  <si>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</si>
  <si>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</si>
  <si>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</si>
  <si>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</si>
  <si>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</si>
  <si>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</si>
  <si>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</si>
  <si>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</si>
  <si>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</si>
  <si>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</si>
  <si>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</si>
  <si>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</si>
  <si>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</si>
  <si>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</si>
  <si>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</si>
  <si>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</si>
  <si>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</si>
  <si>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</si>
  <si>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</si>
  <si>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</si>
  <si>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</si>
  <si>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</si>
  <si>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</si>
  <si>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</si>
  <si>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</si>
  <si>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</si>
  <si>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</si>
  <si>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</si>
  <si>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</si>
  <si>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</si>
  <si>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</si>
  <si>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</si>
  <si>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</si>
  <si>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</si>
  <si>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</si>
  <si>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</si>
  <si>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</si>
  <si>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</si>
  <si>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</si>
  <si>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</si>
  <si>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</si>
  <si>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</si>
  <si>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</si>
  <si>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</si>
  <si>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</si>
  <si>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</si>
  <si>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</si>
  <si>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</si>
  <si>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</si>
  <si>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</si>
  <si>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</si>
  <si>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</si>
  <si>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</si>
  <si>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</si>
  <si>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</si>
  <si>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</si>
  <si>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</si>
  <si>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</si>
  <si>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</si>
  <si>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</si>
  <si>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</si>
  <si>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</si>
  <si>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</si>
  <si>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</si>
  <si>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</si>
  <si>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</si>
  <si>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</si>
  <si>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</si>
  <si>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</si>
  <si>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</si>
  <si>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</si>
  <si>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</si>
  <si>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</si>
  <si>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</si>
  <si>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</si>
  <si>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</si>
  <si>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</si>
  <si>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</si>
  <si>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</si>
  <si>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</si>
  <si>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</si>
  <si>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</si>
  <si>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</si>
  <si>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</si>
  <si>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</si>
  <si>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</si>
  <si>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</si>
  <si>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</si>
  <si>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</si>
  <si>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</si>
  <si>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</si>
  <si>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</si>
  <si>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</si>
  <si>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</si>
  <si>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</si>
  <si>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</si>
  <si>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</si>
  <si>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</si>
  <si>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</si>
  <si>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</si>
  <si>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</si>
  <si>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</si>
  <si>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</si>
  <si>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</si>
  <si>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</si>
  <si>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</si>
  <si>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</si>
  <si>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</si>
  <si>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</si>
  <si>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</si>
  <si>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</si>
  <si>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</si>
  <si>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</si>
  <si>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</si>
  <si>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</si>
  <si>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</si>
  <si>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</si>
  <si>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</si>
  <si>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</si>
  <si>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</si>
  <si>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</si>
  <si>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</si>
  <si>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</si>
  <si>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</si>
  <si>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</si>
  <si>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</si>
  <si>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</si>
  <si>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</si>
  <si>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</si>
  <si>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</si>
  <si>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</si>
  <si>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</si>
  <si>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</si>
  <si>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</si>
  <si>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</si>
  <si>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</si>
  <si>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</si>
  <si>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</si>
  <si>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</si>
  <si>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</si>
  <si>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</si>
  <si>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</si>
  <si>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</si>
  <si>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</si>
  <si>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</si>
  <si>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</si>
  <si>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</si>
  <si>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</si>
  <si>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</si>
  <si>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</si>
  <si>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</si>
  <si>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</si>
  <si>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</si>
  <si>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</si>
  <si>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</si>
  <si>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</si>
  <si>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</si>
  <si>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</si>
  <si>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</si>
  <si>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</si>
  <si>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</si>
  <si>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</si>
  <si>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</si>
  <si>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</si>
  <si>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</si>
  <si>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</si>
  <si>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</si>
  <si>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</si>
  <si>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</si>
  <si>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</si>
  <si>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</si>
  <si>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</si>
  <si>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</si>
  <si>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</si>
  <si>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</si>
  <si>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</si>
  <si>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</si>
  <si>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</si>
  <si>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</si>
  <si>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</si>
  <si>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</si>
  <si>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</si>
  <si>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</si>
  <si>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</si>
  <si>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</si>
  <si>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</si>
  <si>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</si>
  <si>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</si>
  <si>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</si>
  <si>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</si>
  <si>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</si>
  <si>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</si>
  <si>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</si>
  <si>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</si>
  <si>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</si>
  <si>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</si>
  <si>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</si>
  <si>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</si>
  <si>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</si>
  <si>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</si>
  <si>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</si>
  <si>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</si>
  <si>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</si>
  <si>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</si>
  <si>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</si>
  <si>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</si>
  <si>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</si>
  <si>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</si>
  <si>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</si>
  <si>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</si>
  <si>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</si>
  <si>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</si>
  <si>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</si>
  <si>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</si>
  <si>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</si>
  <si>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</si>
  <si>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</si>
  <si>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</si>
  <si>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</si>
  <si>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</si>
  <si>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</si>
  <si>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</si>
  <si>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</si>
  <si>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</si>
  <si>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</si>
  <si>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</si>
  <si>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</si>
  <si>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</si>
  <si>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</si>
  <si>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</si>
  <si>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</si>
  <si>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</si>
  <si>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</si>
  <si>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</si>
  <si>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</si>
  <si>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</si>
  <si>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</si>
  <si>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</si>
  <si>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</si>
  <si>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</si>
  <si>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</si>
  <si>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</si>
  <si>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</si>
  <si>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</si>
  <si>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</si>
  <si>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</si>
  <si>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</si>
  <si>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</si>
  <si>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</si>
  <si>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</si>
  <si>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</si>
  <si>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</si>
  <si>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</si>
  <si>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</si>
  <si>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</si>
  <si>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</si>
  <si>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</si>
  <si>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</si>
  <si>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</si>
  <si>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</si>
  <si>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</si>
  <si>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</si>
  <si>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</si>
  <si>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</si>
  <si>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</si>
  <si>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</si>
  <si>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</si>
  <si>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</si>
  <si>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</si>
  <si>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</si>
  <si>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</si>
  <si>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</si>
  <si>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</si>
  <si>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</si>
  <si>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</si>
  <si>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</si>
  <si>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</si>
  <si>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</si>
  <si>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</si>
  <si>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</si>
  <si>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</si>
  <si>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</si>
  <si>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</si>
  <si>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</si>
  <si>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</si>
  <si>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</si>
  <si>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</si>
  <si>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</si>
  <si>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</si>
  <si>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</si>
  <si>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</si>
  <si>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</si>
  <si>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</si>
  <si>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</si>
  <si>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</si>
  <si>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</si>
  <si>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</si>
  <si>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</si>
  <si>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</si>
  <si>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</si>
  <si>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</si>
  <si>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</si>
  <si>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</si>
  <si>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</si>
  <si>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</si>
  <si>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</si>
  <si>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</si>
  <si>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</si>
  <si>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</si>
  <si>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</si>
  <si>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</si>
  <si>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</si>
  <si>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</si>
  <si>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</si>
  <si>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</si>
  <si>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</si>
  <si>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</si>
  <si>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</si>
  <si>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</si>
  <si>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</si>
  <si>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</si>
  <si>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</si>
  <si>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</si>
  <si>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</si>
  <si>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</si>
  <si>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</si>
  <si>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</si>
  <si>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</si>
  <si>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</si>
  <si>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</si>
  <si>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</si>
  <si>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</si>
  <si>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</si>
  <si>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</si>
  <si>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</si>
  <si>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</si>
  <si>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</si>
  <si>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</si>
  <si>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</si>
  <si>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</si>
  <si>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</si>
  <si>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</si>
  <si>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</si>
  <si>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</si>
  <si>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</si>
  <si>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</si>
  <si>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</si>
  <si>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</si>
  <si>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</si>
  <si>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</si>
  <si>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</si>
  <si>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</si>
  <si>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</si>
  <si>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</si>
  <si>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</si>
  <si>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</si>
  <si>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</si>
  <si>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</si>
  <si>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</si>
  <si>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</si>
  <si>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</si>
  <si>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</si>
  <si>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</si>
  <si>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</si>
  <si>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</si>
  <si>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</si>
  <si>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</si>
  <si>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</si>
  <si>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</si>
  <si>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</si>
  <si>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</si>
  <si>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</si>
  <si>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</si>
  <si>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</si>
  <si>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</si>
  <si>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</si>
  <si>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</si>
  <si>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</si>
  <si>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</si>
  <si>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</si>
  <si>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</si>
  <si>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</si>
  <si>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</si>
  <si>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</si>
  <si>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</si>
  <si>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</si>
  <si>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</si>
  <si>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</si>
  <si>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</si>
  <si>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</si>
  <si>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</si>
  <si>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</si>
  <si>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</si>
  <si>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</si>
  <si>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</si>
  <si>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</si>
  <si>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</si>
  <si>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</si>
  <si>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</si>
  <si>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</si>
  <si>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</si>
  <si>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</si>
  <si>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</si>
  <si>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</si>
  <si>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</si>
  <si>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</si>
  <si>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</si>
  <si>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</si>
  <si>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</si>
  <si>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</si>
  <si>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</si>
  <si>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</si>
  <si>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</si>
  <si>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</si>
  <si>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</si>
  <si>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</si>
  <si>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</si>
  <si>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</si>
  <si>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</si>
  <si>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</si>
  <si>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</si>
  <si>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</si>
  <si>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</si>
  <si>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</si>
  <si>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</si>
  <si>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</si>
  <si>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</si>
  <si>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</si>
  <si>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</si>
  <si>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</si>
  <si>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</si>
  <si>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</si>
  <si>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</si>
  <si>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</si>
  <si>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</si>
  <si>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</si>
  <si>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</si>
  <si>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</si>
  <si>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</si>
  <si>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</si>
  <si>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</si>
  <si>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</si>
  <si>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</si>
  <si>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</si>
  <si>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</si>
  <si>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</si>
  <si>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</si>
  <si>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</si>
  <si>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</si>
  <si>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</si>
  <si>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</si>
  <si>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</si>
  <si>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</si>
  <si>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</si>
  <si>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</si>
  <si>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</si>
  <si>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</si>
  <si>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</si>
  <si>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</si>
  <si>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</si>
  <si>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</si>
  <si>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</si>
  <si>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</si>
  <si>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</si>
  <si>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</si>
  <si>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</si>
  <si>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</si>
  <si>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</si>
  <si>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</si>
  <si>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</si>
  <si>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</si>
  <si>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</si>
  <si>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</si>
  <si>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</si>
  <si>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</si>
  <si>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</si>
  <si>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</si>
  <si>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</si>
  <si>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</si>
  <si>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</si>
  <si>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</si>
  <si>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</si>
  <si>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</si>
  <si>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</si>
  <si>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</si>
  <si>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</si>
  <si>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</si>
  <si>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</si>
  <si>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</si>
  <si>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</si>
  <si>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</si>
  <si>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</si>
  <si>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</si>
  <si>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</si>
  <si>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</si>
  <si>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</si>
  <si>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</si>
  <si>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</si>
  <si>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</si>
  <si>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</si>
  <si>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</si>
  <si>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</si>
  <si>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</si>
  <si>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</si>
  <si>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</si>
  <si>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</si>
  <si>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</si>
  <si>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</si>
  <si>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</si>
  <si>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</si>
  <si>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</si>
  <si>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</si>
  <si>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</si>
  <si>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</si>
  <si>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</si>
  <si>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</si>
  <si>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</si>
  <si>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</si>
  <si>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</si>
  <si>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</si>
  <si>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</si>
  <si>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</si>
  <si>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</si>
  <si>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</si>
  <si>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</si>
  <si>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</si>
  <si>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</si>
  <si>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</si>
  <si>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</si>
  <si>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</si>
  <si>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</si>
  <si>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</si>
  <si>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</si>
  <si>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</si>
  <si>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</si>
  <si>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</si>
  <si>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</si>
  <si>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</si>
  <si>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</si>
  <si>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</si>
  <si>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</si>
  <si>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</si>
  <si>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</si>
  <si>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</si>
  <si>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</si>
  <si>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</si>
  <si>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</si>
  <si>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</si>
  <si>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</si>
  <si>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</si>
  <si>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</si>
  <si>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</si>
  <si>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</si>
  <si>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</si>
  <si>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</si>
  <si>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</si>
  <si>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</si>
  <si>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</si>
  <si>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</si>
  <si>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</si>
  <si>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</si>
  <si>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</si>
  <si>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</si>
  <si>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</si>
  <si>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</si>
  <si>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</si>
  <si>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</si>
  <si>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</si>
  <si>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</si>
  <si>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</si>
  <si>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</si>
  <si>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</si>
  <si>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</si>
  <si>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</si>
  <si>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</si>
  <si>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</si>
  <si>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</si>
  <si>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</si>
  <si>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</si>
  <si>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</si>
  <si>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</si>
  <si>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</si>
  <si>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</si>
  <si>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</si>
  <si>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</si>
  <si>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</si>
  <si>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</si>
  <si>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</si>
  <si>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</si>
  <si>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</si>
  <si>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</si>
  <si>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</si>
  <si>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</si>
  <si>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</si>
  <si>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</si>
  <si>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</si>
  <si>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</si>
  <si>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</si>
  <si>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</si>
  <si>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</si>
  <si>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</si>
  <si>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</si>
  <si>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</si>
  <si>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</si>
  <si>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</si>
  <si>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</si>
  <si>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</si>
  <si>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</si>
  <si>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</si>
  <si>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</si>
  <si>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</si>
  <si>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</si>
  <si>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</si>
  <si>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</si>
  <si>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</si>
  <si>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</si>
  <si>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</si>
  <si>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</si>
  <si>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</si>
  <si>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</si>
  <si>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</si>
  <si>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</si>
  <si>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</si>
  <si>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</si>
  <si>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</si>
  <si>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</si>
  <si>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</si>
  <si>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</si>
  <si>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</si>
  <si>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</si>
  <si>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</si>
  <si>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</si>
  <si>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</si>
  <si>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</si>
  <si>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</si>
  <si>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</si>
  <si>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</si>
  <si>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</si>
  <si>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</si>
  <si>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</si>
  <si>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</si>
  <si>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</si>
  <si>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</si>
  <si>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</si>
  <si>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</si>
  <si>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</si>
  <si>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</si>
  <si>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</si>
  <si>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</si>
  <si>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</si>
  <si>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</si>
  <si>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</si>
  <si>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</si>
  <si>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</si>
  <si>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</si>
  <si>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</si>
  <si>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</si>
  <si>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</si>
  <si>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</si>
  <si>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</si>
  <si>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</si>
  <si>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</si>
  <si>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</si>
  <si>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</si>
  <si>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</si>
  <si>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</si>
  <si>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</si>
  <si>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</si>
  <si>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</si>
  <si>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</si>
  <si>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</si>
  <si>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</si>
  <si>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</si>
  <si>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</si>
  <si>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</si>
  <si>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</si>
  <si>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</si>
  <si>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</si>
  <si>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</si>
  <si>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</si>
  <si>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</si>
  <si>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</si>
  <si>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</si>
  <si>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</si>
  <si>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</si>
  <si>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</si>
  <si>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</si>
  <si>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</si>
  <si>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</si>
  <si>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</si>
  <si>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</si>
  <si>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</si>
  <si>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</si>
  <si>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</si>
  <si>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</si>
  <si>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</si>
  <si>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</si>
  <si>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</si>
  <si>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</si>
  <si>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</si>
  <si>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</si>
  <si>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</si>
  <si>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</si>
  <si>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</si>
  <si>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</si>
  <si>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</si>
  <si>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</si>
  <si>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</si>
  <si>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</si>
  <si>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</si>
  <si>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</si>
  <si>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</si>
  <si>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</si>
  <si>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</si>
  <si>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</si>
  <si>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</si>
  <si>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</si>
  <si>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</si>
  <si>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</si>
  <si>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</si>
  <si>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</si>
  <si>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</si>
  <si>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</si>
  <si>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</si>
  <si>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</si>
  <si>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</si>
  <si>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</si>
  <si>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</si>
  <si>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</si>
  <si>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</si>
  <si>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</si>
  <si>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</si>
  <si>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</si>
  <si>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</si>
  <si>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</si>
  <si>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</si>
  <si>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</si>
  <si>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</si>
  <si>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</si>
  <si>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</si>
  <si>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</si>
  <si>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</si>
  <si>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</si>
  <si>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</si>
  <si>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</si>
  <si>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</si>
  <si>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</si>
  <si>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</si>
  <si>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</si>
  <si>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</si>
  <si>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</si>
  <si>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</si>
  <si>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</si>
  <si>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</si>
  <si>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</si>
  <si>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</si>
  <si>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</si>
  <si>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</si>
  <si>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</si>
  <si>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</si>
  <si>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</si>
  <si>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</si>
  <si>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</si>
  <si>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</si>
  <si>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</si>
  <si>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</si>
  <si>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</si>
  <si>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</si>
  <si>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</si>
  <si>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</si>
  <si>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</si>
  <si>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</si>
  <si>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</si>
  <si>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</si>
  <si>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</si>
  <si>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</si>
  <si>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</si>
  <si>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</si>
  <si>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</si>
  <si>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</si>
  <si>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</si>
  <si>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</si>
  <si>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</si>
  <si>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</si>
  <si>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</si>
  <si>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</si>
  <si>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</si>
  <si>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</si>
  <si>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</si>
  <si>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</si>
  <si>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</si>
  <si>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</si>
  <si>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</si>
  <si>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</si>
  <si>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</si>
  <si>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</si>
  <si>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</si>
  <si>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</si>
  <si>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</si>
  <si>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</si>
  <si>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</si>
  <si>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</si>
  <si>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</si>
  <si>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</si>
  <si>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</si>
  <si>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</si>
  <si>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</si>
  <si>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</si>
  <si>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</si>
  <si>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</si>
  <si>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</si>
  <si>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</si>
  <si>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</si>
  <si>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</si>
  <si>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</si>
  <si>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</si>
  <si>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</si>
  <si>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</si>
  <si>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</si>
  <si>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</si>
  <si>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</si>
  <si>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</si>
  <si>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</si>
  <si>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</si>
  <si>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</si>
  <si>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</si>
  <si>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</si>
  <si>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</si>
  <si>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</si>
  <si>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</si>
  <si>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</si>
  <si>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</si>
  <si>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</si>
  <si>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</si>
  <si>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</si>
  <si>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</si>
  <si>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</si>
  <si>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</si>
  <si>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</si>
  <si>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</si>
  <si>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</si>
  <si>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</si>
  <si>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</si>
  <si>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</si>
  <si>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</si>
  <si>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</si>
  <si>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</si>
  <si>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</si>
  <si>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</si>
  <si>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</si>
  <si>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</si>
  <si>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</si>
  <si>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</si>
  <si>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</si>
  <si>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</si>
  <si>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</si>
  <si>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</si>
  <si>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</si>
  <si>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</si>
  <si>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</si>
  <si>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</si>
  <si>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</si>
  <si>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</si>
  <si>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</si>
  <si>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</si>
  <si>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</si>
  <si>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</si>
  <si>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</si>
  <si>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</si>
  <si>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</si>
  <si>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</si>
  <si>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</si>
  <si>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</si>
  <si>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</si>
  <si>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</si>
  <si>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</si>
  <si>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</si>
  <si>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</si>
  <si>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</si>
  <si>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</si>
  <si>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</si>
  <si>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</si>
  <si>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</si>
  <si>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</si>
  <si>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</si>
  <si>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</si>
  <si>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</si>
  <si>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</si>
  <si>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</si>
  <si>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</si>
  <si>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</si>
  <si>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</si>
  <si>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</si>
  <si>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</si>
  <si>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</si>
  <si>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</si>
  <si>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</si>
  <si>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</si>
  <si>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</si>
  <si>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</si>
  <si>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</si>
  <si>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</si>
  <si>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</si>
  <si>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</si>
  <si>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</si>
  <si>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</si>
  <si>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</si>
  <si>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</si>
  <si>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</si>
  <si>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</si>
  <si>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</si>
  <si>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</si>
  <si>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</si>
  <si>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</si>
  <si>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</si>
  <si>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</si>
  <si>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</si>
  <si>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</si>
  <si>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</si>
  <si>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</si>
  <si>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</si>
  <si>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</si>
  <si>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</si>
  <si>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</si>
  <si>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</si>
  <si>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</si>
  <si>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</si>
  <si>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</si>
  <si>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</si>
  <si>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</si>
  <si>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</si>
  <si>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</si>
  <si>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</si>
  <si>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</si>
  <si>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</si>
  <si>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</si>
  <si>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</si>
  <si>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</si>
  <si>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</si>
  <si>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</si>
  <si>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</si>
  <si>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</si>
  <si>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</si>
  <si>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</si>
  <si>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</si>
  <si>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</si>
  <si>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</si>
  <si>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</si>
  <si>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</si>
  <si>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</si>
  <si>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</si>
  <si>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</si>
  <si>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</si>
  <si>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</si>
  <si>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</si>
  <si>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</si>
  <si>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</si>
  <si>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</si>
  <si>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</si>
  <si>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</si>
  <si>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</si>
  <si>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</si>
  <si>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</si>
  <si>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</si>
  <si>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</si>
  <si>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</si>
  <si>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</si>
  <si>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</si>
  <si>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</si>
  <si>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</si>
  <si>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</si>
  <si>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</si>
  <si>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</si>
  <si>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</si>
  <si>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</si>
  <si>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</si>
  <si>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</si>
  <si>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</si>
  <si>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</si>
  <si>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</si>
  <si>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</si>
  <si>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</si>
  <si>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</si>
  <si>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</si>
  <si>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</si>
  <si>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</si>
  <si>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</si>
  <si>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</si>
  <si>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</si>
  <si>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</si>
  <si>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</si>
  <si>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</si>
  <si>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</si>
  <si>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</si>
  <si>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</si>
  <si>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</si>
  <si>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</si>
  <si>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</si>
  <si>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</si>
  <si>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</si>
  <si>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</si>
  <si>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</si>
  <si>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</si>
  <si>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</si>
  <si>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</si>
  <si>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</si>
  <si>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</si>
  <si>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</si>
  <si>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</si>
  <si>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</si>
  <si>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</si>
  <si>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</si>
  <si>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</si>
  <si>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</si>
  <si>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</si>
  <si>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</si>
  <si>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</si>
  <si>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</si>
  <si>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</si>
  <si>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</si>
  <si>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</si>
  <si>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</si>
  <si>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</si>
  <si>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</si>
  <si>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</si>
  <si>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</si>
  <si>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</si>
  <si>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</si>
  <si>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</si>
  <si>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</si>
  <si>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</si>
  <si>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</si>
  <si>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</si>
  <si>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</si>
  <si>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</si>
  <si>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</si>
  <si>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</si>
  <si>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</si>
  <si>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</si>
  <si>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</si>
  <si>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</si>
  <si>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</si>
  <si>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</si>
  <si>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</si>
  <si>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</si>
  <si>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</si>
  <si>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</si>
  <si>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</si>
  <si>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</si>
  <si>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</si>
  <si>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</si>
  <si>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</si>
  <si>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</si>
  <si>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</si>
  <si>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</si>
  <si>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</si>
  <si>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</si>
  <si>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</si>
  <si>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</si>
  <si>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</si>
  <si>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</si>
  <si>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</si>
  <si>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</si>
  <si>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</si>
  <si>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</si>
  <si>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</si>
  <si>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</si>
  <si>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</si>
  <si>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</si>
  <si>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</si>
  <si>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</si>
  <si>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</si>
  <si>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</si>
  <si>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</si>
  <si>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</si>
  <si>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</si>
  <si>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</si>
  <si>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</si>
  <si>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</si>
  <si>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</si>
  <si>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</si>
  <si>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</si>
  <si>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</si>
  <si>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</si>
  <si>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</si>
  <si>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</si>
  <si>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</si>
  <si>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</si>
  <si>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</si>
  <si>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</si>
  <si>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</si>
  <si>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</si>
  <si>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</si>
  <si>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</si>
  <si>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</si>
  <si>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</si>
  <si>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</si>
  <si>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</si>
  <si>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</si>
  <si>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</si>
  <si>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</si>
  <si>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</si>
  <si>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</si>
  <si>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</si>
  <si>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</si>
  <si>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</si>
  <si>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</si>
  <si>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</si>
  <si>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</si>
  <si>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</si>
  <si>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</si>
  <si>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</si>
  <si>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</si>
  <si>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</si>
  <si>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</si>
  <si>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</si>
  <si>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</si>
  <si>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</si>
  <si>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</si>
  <si>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</si>
  <si>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</si>
  <si>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</si>
  <si>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</si>
  <si>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</si>
  <si>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</si>
  <si>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</si>
  <si>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</si>
  <si>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</si>
  <si>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</si>
  <si>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</si>
  <si>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</si>
  <si>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</si>
  <si>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</si>
  <si>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</si>
  <si>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</si>
  <si>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</si>
  <si>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</si>
  <si>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</si>
  <si>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</si>
  <si>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</si>
  <si>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</si>
  <si>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</si>
  <si>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</si>
  <si>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</si>
  <si>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</si>
  <si>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</si>
  <si>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</si>
  <si>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</si>
  <si>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</si>
  <si>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</si>
  <si>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</si>
  <si>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</si>
  <si>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</si>
  <si>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</si>
  <si>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</si>
  <si>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</si>
  <si>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</si>
  <si>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</si>
  <si>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</si>
  <si>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</si>
  <si>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</si>
  <si>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</si>
  <si>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</si>
  <si>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</si>
  <si>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</si>
  <si>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</si>
  <si>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</si>
  <si>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</si>
  <si>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</si>
  <si>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</si>
  <si>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</si>
  <si>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</si>
  <si>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</si>
  <si>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</si>
  <si>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</si>
  <si>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</si>
  <si>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</si>
  <si>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</si>
  <si>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</si>
  <si>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</si>
  <si>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</si>
  <si>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</si>
  <si>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</si>
  <si>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</si>
  <si>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</si>
  <si>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</si>
  <si>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</si>
  <si>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</si>
  <si>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</si>
  <si>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</si>
  <si>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</si>
  <si>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</si>
  <si>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</si>
  <si>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</si>
  <si>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</si>
  <si>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</si>
  <si>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</si>
  <si>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</si>
  <si>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</si>
  <si>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</si>
  <si>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</si>
  <si>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</si>
  <si>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</si>
  <si>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</si>
  <si>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</si>
  <si>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</si>
  <si>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</si>
  <si>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</si>
  <si>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</si>
  <si>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</si>
  <si>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</si>
  <si>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</si>
  <si>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</si>
  <si>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</si>
  <si>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</si>
  <si>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</si>
  <si>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</si>
  <si>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</si>
  <si>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</si>
  <si>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</si>
  <si>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</si>
  <si>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</si>
  <si>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</si>
  <si>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</si>
  <si>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</si>
  <si>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</si>
  <si>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</si>
  <si>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</si>
  <si>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</si>
  <si>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</si>
  <si>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</si>
  <si>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</si>
  <si>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</si>
  <si>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</si>
  <si>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</si>
  <si>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</si>
  <si>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</si>
  <si>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</si>
  <si>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</si>
  <si>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</si>
  <si>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</si>
  <si>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</si>
  <si>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</si>
  <si>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</si>
  <si>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</si>
  <si>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</si>
  <si>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</si>
  <si>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</si>
  <si>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</si>
  <si>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</si>
  <si>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</si>
  <si>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</si>
  <si>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</si>
  <si>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</si>
  <si>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</si>
  <si>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</si>
  <si>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</si>
  <si>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</si>
  <si>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</si>
  <si>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</si>
  <si>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</si>
  <si>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</si>
  <si>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</si>
  <si>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</si>
  <si>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</si>
  <si>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</si>
  <si>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</si>
  <si>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</si>
  <si>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</si>
  <si>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</si>
  <si>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</si>
  <si>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</si>
  <si>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</si>
  <si>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</si>
  <si>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</si>
  <si>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</si>
  <si>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</si>
  <si>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</si>
  <si>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</si>
  <si>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</si>
  <si>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</si>
  <si>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</si>
  <si>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</si>
  <si>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</si>
  <si>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</si>
  <si>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</si>
  <si>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</si>
  <si>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</si>
  <si>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</si>
  <si>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</si>
  <si>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</si>
  <si>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</si>
  <si>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</si>
  <si>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</si>
  <si>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</si>
  <si>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</si>
  <si>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</si>
  <si>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</si>
  <si>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</si>
  <si>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</si>
  <si>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</si>
  <si>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</si>
  <si>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</si>
  <si>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</si>
  <si>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</si>
  <si>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</si>
  <si>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</si>
  <si>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</si>
  <si>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</si>
  <si>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</si>
  <si>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</si>
  <si>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</si>
  <si>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</si>
  <si>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</si>
  <si>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</si>
  <si>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</si>
  <si>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</si>
  <si>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</si>
  <si>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</si>
  <si>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</si>
  <si>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</si>
  <si>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</si>
  <si>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</si>
  <si>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</si>
  <si>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</si>
  <si>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</si>
  <si>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</si>
  <si>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</si>
  <si>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</si>
  <si>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</si>
  <si>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</si>
  <si>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</si>
  <si>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</si>
  <si>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</si>
  <si>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</si>
  <si>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</si>
  <si>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</si>
  <si>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</si>
  <si>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</si>
  <si>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</si>
  <si>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</si>
  <si>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</si>
  <si>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</si>
  <si>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</si>
  <si>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</si>
  <si>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</si>
  <si>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</si>
  <si>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</si>
  <si>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</si>
  <si>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</si>
  <si>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</si>
  <si>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</si>
  <si>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</si>
  <si>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</si>
  <si>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</si>
  <si>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</si>
  <si>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</si>
  <si>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</si>
  <si>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</si>
  <si>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</si>
  <si>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</si>
  <si>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</si>
  <si>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</si>
  <si>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</si>
  <si>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</si>
  <si>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</si>
  <si>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</si>
  <si>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</si>
  <si>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</si>
  <si>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</si>
  <si>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</si>
  <si>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</si>
  <si>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</si>
  <si>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</si>
  <si>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</si>
  <si>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</si>
  <si>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</si>
  <si>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</si>
  <si>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</si>
  <si>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</si>
  <si>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</si>
  <si>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</si>
  <si>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</si>
  <si>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</si>
  <si>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</si>
  <si>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</si>
  <si>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</si>
  <si>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</si>
  <si>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</si>
  <si>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</si>
  <si>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</si>
  <si>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</si>
  <si>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</si>
  <si>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</si>
  <si>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</si>
  <si>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</si>
  <si>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</si>
  <si>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</si>
  <si>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</si>
  <si>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</si>
  <si>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</si>
  <si>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</si>
  <si>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</si>
  <si>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</si>
  <si>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</si>
  <si>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</si>
  <si>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</si>
  <si>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</si>
  <si>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</si>
  <si>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</si>
  <si>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</si>
  <si>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</si>
  <si>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</si>
  <si>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</si>
  <si>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</si>
  <si>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</si>
  <si>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</si>
  <si>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</si>
  <si>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</si>
  <si>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</si>
  <si>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</si>
  <si>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</si>
  <si>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</si>
  <si>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</si>
  <si>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</si>
  <si>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</si>
  <si>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</si>
  <si>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</si>
  <si>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</si>
  <si>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</si>
  <si>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</si>
  <si>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</si>
  <si>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</si>
  <si>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</si>
  <si>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</si>
  <si>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</si>
  <si>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</si>
  <si>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</si>
  <si>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</si>
  <si>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</si>
  <si>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</si>
  <si>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</si>
  <si>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</si>
  <si>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</si>
  <si>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</si>
  <si>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</si>
  <si>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</si>
  <si>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</si>
  <si>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</si>
  <si>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</si>
  <si>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</si>
  <si>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</si>
  <si>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</si>
  <si>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</si>
  <si>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</si>
  <si>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</si>
  <si>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</si>
  <si>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</si>
  <si>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</si>
  <si>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</si>
  <si>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</si>
  <si>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</si>
  <si>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</si>
  <si>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</si>
  <si>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</si>
  <si>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</si>
  <si>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</si>
  <si>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</si>
  <si>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</si>
  <si>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</si>
  <si>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</si>
  <si>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</si>
  <si>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</si>
  <si>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</si>
  <si>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</si>
  <si>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</si>
  <si>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</si>
  <si>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</si>
  <si>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</si>
  <si>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</si>
  <si>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</si>
  <si>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</si>
  <si>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</si>
  <si>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</si>
  <si>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</si>
  <si>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</si>
  <si>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</si>
  <si>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</si>
  <si>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</si>
  <si>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</si>
  <si>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</si>
  <si>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</si>
  <si>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</si>
  <si>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</si>
  <si>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</si>
  <si>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</si>
  <si>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</si>
  <si>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</si>
  <si>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</si>
  <si>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</si>
  <si>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</si>
  <si>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</si>
  <si>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</si>
  <si>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</si>
  <si>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</si>
  <si>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</si>
  <si>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</si>
  <si>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</si>
  <si>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</si>
  <si>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</si>
  <si>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</si>
  <si>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</si>
  <si>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</si>
  <si>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</si>
  <si>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</si>
  <si>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</si>
  <si>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</si>
  <si>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</si>
  <si>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</si>
  <si>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</si>
  <si>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</si>
  <si>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</si>
  <si>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</si>
  <si>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</si>
  <si>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</si>
  <si>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</si>
  <si>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</si>
  <si>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</si>
  <si>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</si>
  <si>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</si>
  <si>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</si>
  <si>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</si>
  <si>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</si>
  <si>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</si>
  <si>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</si>
  <si>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</si>
  <si>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</si>
  <si>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</si>
  <si>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</si>
  <si>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</si>
  <si>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</si>
  <si>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</si>
  <si>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</si>
  <si>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</si>
  <si>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</si>
  <si>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</si>
  <si>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</si>
  <si>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</si>
  <si>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</si>
  <si>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</si>
  <si>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</si>
  <si>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</si>
  <si>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</si>
  <si>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</si>
  <si>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</si>
  <si>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</si>
  <si>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</si>
  <si>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</si>
  <si>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</si>
  <si>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</si>
  <si>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</si>
  <si>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</si>
  <si>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</si>
  <si>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</si>
  <si>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</si>
  <si>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</si>
  <si>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</si>
  <si>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</si>
  <si>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</si>
  <si>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</si>
  <si>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</si>
  <si>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</si>
  <si>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</si>
  <si>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</si>
  <si>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</si>
  <si>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</si>
  <si>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</si>
  <si>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</si>
  <si>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</si>
  <si>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</si>
  <si>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</si>
  <si>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</si>
  <si>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</si>
  <si>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</si>
  <si>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</si>
  <si>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</si>
  <si>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</si>
  <si>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</si>
  <si>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</si>
  <si>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</si>
  <si>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</si>
  <si>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</si>
  <si>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</si>
  <si>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</si>
  <si>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</si>
  <si>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</si>
  <si>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</si>
  <si>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</si>
  <si>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</si>
  <si>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</si>
  <si>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</si>
  <si>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</si>
  <si>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</si>
  <si>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</si>
  <si>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</si>
  <si>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</si>
  <si>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</si>
  <si>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</si>
  <si>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</si>
  <si>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</si>
  <si>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</si>
  <si>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</si>
  <si>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</si>
  <si>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</si>
  <si>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</si>
  <si>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</si>
  <si>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</si>
  <si>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</si>
  <si>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</si>
  <si>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</si>
  <si>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</si>
  <si>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</si>
  <si>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</si>
  <si>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</si>
  <si>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</si>
  <si>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</si>
  <si>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</si>
  <si>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</si>
  <si>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</si>
  <si>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</si>
  <si>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</si>
  <si>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</si>
  <si>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</si>
  <si>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</si>
  <si>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</si>
  <si>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</si>
  <si>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</si>
  <si>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</si>
  <si>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</si>
  <si>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</si>
  <si>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</si>
  <si>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</si>
  <si>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</si>
  <si>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</si>
  <si>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</si>
  <si>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</si>
  <si>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</si>
  <si>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</si>
  <si>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</si>
  <si>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</si>
  <si>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</si>
  <si>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</si>
  <si>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</si>
  <si>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</si>
  <si>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</si>
  <si>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</si>
  <si>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</si>
  <si>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</si>
  <si>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</si>
  <si>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</si>
  <si>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</si>
  <si>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</si>
  <si>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</si>
  <si>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</si>
  <si>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</si>
  <si>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</si>
  <si>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</si>
  <si>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</si>
  <si>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</si>
  <si>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</si>
  <si>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</si>
  <si>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</si>
  <si>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</si>
  <si>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</si>
  <si>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</si>
  <si>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</si>
  <si>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</si>
  <si>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</si>
  <si>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</si>
  <si>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</si>
  <si>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</si>
  <si>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</si>
  <si>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</si>
  <si>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</si>
  <si>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</si>
  <si>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</si>
  <si>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</si>
  <si>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</si>
  <si>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</si>
  <si>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</si>
  <si>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</si>
  <si>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</si>
  <si>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</si>
  <si>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</si>
  <si>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</si>
  <si>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</si>
  <si>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</si>
  <si>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</si>
  <si>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</si>
  <si>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</si>
  <si>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</si>
  <si>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</si>
  <si>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</si>
  <si>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</si>
  <si>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</si>
  <si>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</si>
  <si>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</si>
  <si>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</si>
  <si>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</si>
  <si>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</si>
  <si>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</si>
  <si>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</si>
  <si>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</si>
  <si>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</si>
  <si>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</si>
  <si>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</si>
  <si>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</si>
  <si>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</si>
  <si>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</si>
  <si>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</si>
  <si>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</si>
  <si>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</si>
  <si>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</si>
  <si>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</si>
  <si>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</si>
  <si>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</si>
  <si>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</si>
  <si>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</si>
  <si>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</si>
  <si>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</si>
  <si>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</si>
  <si>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</si>
  <si>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</si>
  <si>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</si>
  <si>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</si>
  <si>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</si>
  <si>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</si>
  <si>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</si>
  <si>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</si>
  <si>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</si>
  <si>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</si>
  <si>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</si>
  <si>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</si>
  <si>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</si>
  <si>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</si>
  <si>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</si>
  <si>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</si>
  <si>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</si>
  <si>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</si>
  <si>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</si>
  <si>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</si>
  <si>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</si>
  <si>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</si>
  <si>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</si>
  <si>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</si>
  <si>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</si>
  <si>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</si>
  <si>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</si>
  <si>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</si>
  <si>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</si>
  <si>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</si>
  <si>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</si>
  <si>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</si>
  <si>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</si>
  <si>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</si>
  <si>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</si>
  <si>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</si>
  <si>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</si>
  <si>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</si>
  <si>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</si>
  <si>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</si>
  <si>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</si>
  <si>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</si>
  <si>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</si>
  <si>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</si>
  <si>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</si>
  <si>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</si>
  <si>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</si>
  <si>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</si>
  <si>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</si>
  <si>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</si>
  <si>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</si>
  <si>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</si>
  <si>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</si>
  <si>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</si>
  <si>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</si>
  <si>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</si>
  <si>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</si>
  <si>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</si>
  <si>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</si>
  <si>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</si>
  <si>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</si>
  <si>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</si>
  <si>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</si>
  <si>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</si>
  <si>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</si>
  <si>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</si>
  <si>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</si>
  <si>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</si>
  <si>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</si>
  <si>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</si>
  <si>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</si>
  <si>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</si>
  <si>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</si>
  <si>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</si>
  <si>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</si>
  <si>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</si>
  <si>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</si>
  <si>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</si>
  <si>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</si>
  <si>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</si>
  <si>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</si>
  <si>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</si>
  <si>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</si>
  <si>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</si>
  <si>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</si>
  <si>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</si>
  <si>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</si>
  <si>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</si>
  <si>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</si>
  <si>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</si>
  <si>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</si>
  <si>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</si>
  <si>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</si>
  <si>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</si>
  <si>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</si>
  <si>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</si>
  <si>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</si>
  <si>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</si>
  <si>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</si>
  <si>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</si>
  <si>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</si>
  <si>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</si>
  <si>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</si>
  <si>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</si>
  <si>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</si>
  <si>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</si>
  <si>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</si>
  <si>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</si>
  <si>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</si>
  <si>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</si>
  <si>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</si>
  <si>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</si>
  <si>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</si>
  <si>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</si>
  <si>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</si>
  <si>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</si>
  <si>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</si>
  <si>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</si>
  <si>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</si>
  <si>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</si>
  <si>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</si>
  <si>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</si>
  <si>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</si>
  <si>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</si>
  <si>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</si>
  <si>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</si>
  <si>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</si>
  <si>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</si>
  <si>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</si>
  <si>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</si>
  <si>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</si>
  <si>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</si>
  <si>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</si>
  <si>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</si>
  <si>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</si>
  <si>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</si>
  <si>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</si>
  <si>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</si>
  <si>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</si>
  <si>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</si>
  <si>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</si>
  <si>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</si>
  <si>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</si>
  <si>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</si>
  <si>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</si>
  <si>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</si>
  <si>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</si>
  <si>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</si>
  <si>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</si>
  <si>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</si>
  <si>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</si>
  <si>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</si>
  <si>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</si>
  <si>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</si>
  <si>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</si>
  <si>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</si>
  <si>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</si>
  <si>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</si>
  <si>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</si>
  <si>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</si>
  <si>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</si>
  <si>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</si>
  <si>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</si>
  <si>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</si>
  <si>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</si>
  <si>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</si>
  <si>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</si>
  <si>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</si>
  <si>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</si>
  <si>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</si>
  <si>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</si>
  <si>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</si>
  <si>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</si>
  <si>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</si>
  <si>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</si>
  <si>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</si>
  <si>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</si>
  <si>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</si>
  <si>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</si>
  <si>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</si>
  <si>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</si>
  <si>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</si>
  <si>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</si>
  <si>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</si>
  <si>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</si>
  <si>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</si>
  <si>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</si>
  <si>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</si>
  <si>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</si>
  <si>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</si>
  <si>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</si>
  <si>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</si>
  <si>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</si>
  <si>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</si>
  <si>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</si>
  <si>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</si>
  <si>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</si>
  <si>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</si>
  <si>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</si>
  <si>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</si>
  <si>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</si>
  <si>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</si>
  <si>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</si>
  <si>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</si>
  <si>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</si>
  <si>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</si>
  <si>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</si>
  <si>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</si>
  <si>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</si>
  <si>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</si>
  <si>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</si>
  <si>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</si>
  <si>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</si>
  <si>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</si>
  <si>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</si>
  <si>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</si>
  <si>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</si>
  <si>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</si>
  <si>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</si>
  <si>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</si>
  <si>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</si>
  <si>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</si>
  <si>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</si>
  <si>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</si>
  <si>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</si>
  <si>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</si>
  <si>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</si>
  <si>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</si>
  <si>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</si>
  <si>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</si>
  <si>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</si>
  <si>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</si>
  <si>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</si>
  <si>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</si>
  <si>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</si>
  <si>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</si>
  <si>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</si>
  <si>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</si>
  <si>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</si>
  <si>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</si>
  <si>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</si>
  <si>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</si>
  <si>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</si>
  <si>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</si>
  <si>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</si>
  <si>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</si>
  <si>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</si>
  <si>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</si>
  <si>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</si>
  <si>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</si>
  <si>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</si>
  <si>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</si>
  <si>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</si>
  <si>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</si>
  <si>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</si>
  <si>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</si>
  <si>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</si>
  <si>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</si>
  <si>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</si>
  <si>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</si>
  <si>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</si>
  <si>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</si>
  <si>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</si>
  <si>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</si>
  <si>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</si>
  <si>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</si>
  <si>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</si>
  <si>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</si>
  <si>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</si>
  <si>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</si>
  <si>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</si>
  <si>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</si>
  <si>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</si>
  <si>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</si>
  <si>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</si>
  <si>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</si>
  <si>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</si>
  <si>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</si>
  <si>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</si>
  <si>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</si>
  <si>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</si>
  <si>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</si>
  <si>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</si>
  <si>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</si>
  <si>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</si>
  <si>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</si>
  <si>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</si>
  <si>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</si>
  <si>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</si>
  <si>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</si>
  <si>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</si>
  <si>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</si>
  <si>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</si>
  <si>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</si>
  <si>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</si>
  <si>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</si>
  <si>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</si>
  <si>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</si>
  <si>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</si>
  <si>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</si>
  <si>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</si>
  <si>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</si>
  <si>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</si>
  <si>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</si>
  <si>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</si>
  <si>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</si>
  <si>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</si>
  <si>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</si>
  <si>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</si>
  <si>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</si>
  <si>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</si>
  <si>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</si>
  <si>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</si>
  <si>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</si>
  <si>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</si>
  <si>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</si>
  <si>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</si>
  <si>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</si>
  <si>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</si>
  <si>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</si>
  <si>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</si>
  <si>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</si>
  <si>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</si>
  <si>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</si>
  <si>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</si>
  <si>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</si>
  <si>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</si>
  <si>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</si>
  <si>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</si>
  <si>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</si>
  <si>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</si>
  <si>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</si>
  <si>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</si>
  <si>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</si>
  <si>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</si>
  <si>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</si>
  <si>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</si>
  <si>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</si>
  <si>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</si>
  <si>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</si>
  <si>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</si>
  <si>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</si>
  <si>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</si>
  <si>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</si>
  <si>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</si>
  <si>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</si>
  <si>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</si>
  <si>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</si>
  <si>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</si>
  <si>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</si>
  <si>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</si>
  <si>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</si>
  <si>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</si>
  <si>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</si>
  <si>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</si>
  <si>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</si>
  <si>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</si>
  <si>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</si>
  <si>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</si>
  <si>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</si>
  <si>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</si>
  <si>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</si>
  <si>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</si>
  <si>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</si>
  <si>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</si>
  <si>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</si>
  <si>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</si>
  <si>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</si>
  <si>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</si>
  <si>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</si>
  <si>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</si>
  <si>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</si>
  <si>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</si>
  <si>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</si>
  <si>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</si>
  <si>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</si>
  <si>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</si>
  <si>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</si>
  <si>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</si>
  <si>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</si>
  <si>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</si>
  <si>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</si>
  <si>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</si>
  <si>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</si>
  <si>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</si>
  <si>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</si>
  <si>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</si>
  <si>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</si>
  <si>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</si>
  <si>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</si>
  <si>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</si>
  <si>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</si>
  <si>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</si>
  <si>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</si>
  <si>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</si>
  <si>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</si>
  <si>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</si>
  <si>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</si>
  <si>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</si>
  <si>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</si>
  <si>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</si>
  <si>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</si>
  <si>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</si>
  <si>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</si>
  <si>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</si>
  <si>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</si>
  <si>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</si>
  <si>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</si>
  <si>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</si>
  <si>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</si>
  <si>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</si>
  <si>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</si>
  <si>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</si>
  <si>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</si>
  <si>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</si>
  <si>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</si>
  <si>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</si>
  <si>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</si>
  <si>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</si>
  <si>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</si>
  <si>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</si>
  <si>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</si>
  <si>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</si>
  <si>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</si>
  <si>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</si>
  <si>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</si>
  <si>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</si>
  <si>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</si>
  <si>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</si>
  <si>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</si>
  <si>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</si>
  <si>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</si>
  <si>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</si>
  <si>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</si>
  <si>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</si>
  <si>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</si>
  <si>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</si>
  <si>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</si>
  <si>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</si>
  <si>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</si>
  <si>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</si>
  <si>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</si>
  <si>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</si>
  <si>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</si>
  <si>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</si>
  <si>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</si>
  <si>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</si>
  <si>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</si>
  <si>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</si>
  <si>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</si>
  <si>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</si>
  <si>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</si>
  <si>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</si>
  <si>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</si>
  <si>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</si>
  <si>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</si>
  <si>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</si>
  <si>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</si>
  <si>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</si>
  <si>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</si>
  <si>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</si>
  <si>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</si>
  <si>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</si>
  <si>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</si>
  <si>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</si>
  <si>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</si>
  <si>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</si>
  <si>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</si>
  <si>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</si>
  <si>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</si>
  <si>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</si>
  <si>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</si>
  <si>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</si>
  <si>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</si>
  <si>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</si>
  <si>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</si>
  <si>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</si>
  <si>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</si>
  <si>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</si>
  <si>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</si>
  <si>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</si>
  <si>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</si>
  <si>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</si>
  <si>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</si>
  <si>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</si>
  <si>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</si>
  <si>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</si>
  <si>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</si>
  <si>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</si>
  <si>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</si>
  <si>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</si>
  <si>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</si>
  <si>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</si>
  <si>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</si>
  <si>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</si>
  <si>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</si>
  <si>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</si>
  <si>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</si>
  <si>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</si>
  <si>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</si>
  <si>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</si>
  <si>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</si>
  <si>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</si>
  <si>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</si>
  <si>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</si>
  <si>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</si>
  <si>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</si>
  <si>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</si>
  <si>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</si>
  <si>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</si>
  <si>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</si>
  <si>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</si>
  <si>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</si>
  <si>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</si>
  <si>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</si>
  <si>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</si>
  <si>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</si>
  <si>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</si>
  <si>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</si>
  <si>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</si>
  <si>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</si>
  <si>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</si>
  <si>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</si>
  <si>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</si>
  <si>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</si>
  <si>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</si>
  <si>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</si>
  <si>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</si>
  <si>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</si>
  <si>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</si>
  <si>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</si>
  <si>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</si>
  <si>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</si>
  <si>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</si>
  <si>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</si>
  <si>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</si>
  <si>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</si>
  <si>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</si>
  <si>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</si>
  <si>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</si>
  <si>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</si>
  <si>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</si>
  <si>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</si>
  <si>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</si>
  <si>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</si>
  <si>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</si>
  <si>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</si>
  <si>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</si>
  <si>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</si>
  <si>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</si>
  <si>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</si>
  <si>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</si>
  <si>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</si>
  <si>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</si>
  <si>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</si>
  <si>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</si>
  <si>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</si>
  <si>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</si>
  <si>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</si>
  <si>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</si>
  <si>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</si>
  <si>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</si>
  <si>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</si>
  <si>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</si>
  <si>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</si>
  <si>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</si>
  <si>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</si>
  <si>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</si>
  <si>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</si>
  <si>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</si>
  <si>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</si>
  <si>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</si>
  <si>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</si>
  <si>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</si>
  <si>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</si>
  <si>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</si>
  <si>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</si>
  <si>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</si>
  <si>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</si>
  <si>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</si>
  <si>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</si>
  <si>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</si>
  <si>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</si>
  <si>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</si>
  <si>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</si>
  <si>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</si>
  <si>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</si>
  <si>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</si>
  <si>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</si>
  <si>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</si>
  <si>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</si>
  <si>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</si>
  <si>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</si>
  <si>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</si>
  <si>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</si>
  <si>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</si>
  <si>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</si>
  <si>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</si>
  <si>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</si>
  <si>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</si>
  <si>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</si>
  <si>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</si>
  <si>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</si>
  <si>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</si>
  <si>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</si>
  <si>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</si>
  <si>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</si>
  <si>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</si>
  <si>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</si>
  <si>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</si>
  <si>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</si>
  <si>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</si>
  <si>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</si>
  <si>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</si>
  <si>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</si>
  <si>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</si>
  <si>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</si>
  <si>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</si>
  <si>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</si>
  <si>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</si>
  <si>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</si>
  <si>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</si>
  <si>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</si>
  <si>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</si>
  <si>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</si>
  <si>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</si>
  <si>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</si>
  <si>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</si>
  <si>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</si>
  <si>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</si>
  <si>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</si>
  <si>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</si>
  <si>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</si>
  <si>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</si>
  <si>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</si>
  <si>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</si>
  <si>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</si>
  <si>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</si>
  <si>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</si>
  <si>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</si>
  <si>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</si>
  <si>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</si>
  <si>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</si>
  <si>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</si>
  <si>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</si>
  <si>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</si>
  <si>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</si>
  <si>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</si>
  <si>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</si>
  <si>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</si>
  <si>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</si>
  <si>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</si>
  <si>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</si>
  <si>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</si>
  <si>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</si>
  <si>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</si>
  <si>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</si>
  <si>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</si>
  <si>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</si>
  <si>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</si>
  <si>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</si>
  <si>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</si>
  <si>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</si>
  <si>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</si>
  <si>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</si>
  <si>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</si>
  <si>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</si>
  <si>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</si>
  <si>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</si>
  <si>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</si>
  <si>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</si>
  <si>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</si>
  <si>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</si>
  <si>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</si>
  <si>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</si>
  <si>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</si>
  <si>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</si>
  <si>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</si>
  <si>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</si>
  <si>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</si>
  <si>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</si>
  <si>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</si>
  <si>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</si>
  <si>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</si>
  <si>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</si>
  <si>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</si>
  <si>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</si>
  <si>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</si>
  <si>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</si>
  <si>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</si>
  <si>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</si>
  <si>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</si>
  <si>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</si>
  <si>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</si>
  <si>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</si>
  <si>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</si>
  <si>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</si>
  <si>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</si>
  <si>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</si>
  <si>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</si>
  <si>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</si>
  <si>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</si>
  <si>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</si>
  <si>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</si>
  <si>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</si>
  <si>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</si>
  <si>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</si>
  <si>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</si>
  <si>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</si>
  <si>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</si>
  <si>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</si>
  <si>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</si>
  <si>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</si>
  <si>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</si>
  <si>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</si>
  <si>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</si>
  <si>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</si>
  <si>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</si>
  <si>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</si>
  <si>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</si>
  <si>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</si>
  <si>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</si>
  <si>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</si>
  <si>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</si>
  <si>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</si>
  <si>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</si>
  <si>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</si>
  <si>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</si>
  <si>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</si>
  <si>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</si>
  <si>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</si>
  <si>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</si>
  <si>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</si>
  <si>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</si>
  <si>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</si>
  <si>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</si>
  <si>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</si>
  <si>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</si>
  <si>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</si>
  <si>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</si>
  <si>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</si>
  <si>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</si>
  <si>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</si>
  <si>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</si>
  <si>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</si>
  <si>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</si>
  <si>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</si>
  <si>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</si>
  <si>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</si>
  <si>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</si>
  <si>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</si>
  <si>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</si>
  <si>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</si>
  <si>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</si>
  <si>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</si>
  <si>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</si>
  <si>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</si>
  <si>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</si>
  <si>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</si>
  <si>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</si>
  <si>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</si>
  <si>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</si>
  <si>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</si>
  <si>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</si>
  <si>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</si>
  <si>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</si>
  <si>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</si>
  <si>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</si>
  <si>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</si>
  <si>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</si>
  <si>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</si>
  <si>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</si>
  <si>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</si>
  <si>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</si>
  <si>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</si>
  <si>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</si>
  <si>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</si>
  <si>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</si>
  <si>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</si>
  <si>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</si>
  <si>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</si>
  <si>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</si>
  <si>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</si>
  <si>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</si>
  <si>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</si>
  <si>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</si>
  <si>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</si>
  <si>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</si>
  <si>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</si>
  <si>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</si>
  <si>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</si>
  <si>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</si>
  <si>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</si>
  <si>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</si>
  <si>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</si>
  <si>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</si>
  <si>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</si>
  <si>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</si>
  <si>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</si>
  <si>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</si>
  <si>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</si>
  <si>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</si>
  <si>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</si>
  <si>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</si>
  <si>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</si>
  <si>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</si>
  <si>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</si>
  <si>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</si>
  <si>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</si>
  <si>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</si>
  <si>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</si>
  <si>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</si>
  <si>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</si>
  <si>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</si>
  <si>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</si>
  <si>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</si>
  <si>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</si>
  <si>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</si>
  <si>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</si>
  <si>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</si>
  <si>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</si>
  <si>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</si>
  <si>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</si>
  <si>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</si>
  <si>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</si>
  <si>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</si>
  <si>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</si>
  <si>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</si>
  <si>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</si>
  <si>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</si>
  <si>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</si>
  <si>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</si>
  <si>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</si>
  <si>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</si>
  <si>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</si>
  <si>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</si>
  <si>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</si>
  <si>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</si>
  <si>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</si>
  <si>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</si>
  <si>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</si>
  <si>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</si>
  <si>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</si>
  <si>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</si>
  <si>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</si>
  <si>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</si>
  <si>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</si>
  <si>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</si>
  <si>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</si>
  <si>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</si>
  <si>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</si>
  <si>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</si>
  <si>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</si>
  <si>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</si>
  <si>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</si>
  <si>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</si>
  <si>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</si>
  <si>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</si>
  <si>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</si>
  <si>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</si>
  <si>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</si>
  <si>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</si>
  <si>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</si>
  <si>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</si>
  <si>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</si>
  <si>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</si>
  <si>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</si>
  <si>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</si>
  <si>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</si>
  <si>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</si>
  <si>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</si>
  <si>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</si>
  <si>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</si>
  <si>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</si>
  <si>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</si>
  <si>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</si>
  <si>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</si>
  <si>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</si>
  <si>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</si>
  <si>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</si>
  <si>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</si>
  <si>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</si>
  <si>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</si>
  <si>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</si>
  <si>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</si>
  <si>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</si>
  <si>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</si>
  <si>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</si>
  <si>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</si>
  <si>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</si>
  <si>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</si>
  <si>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</si>
  <si>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</si>
  <si>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</si>
  <si>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</si>
  <si>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</si>
  <si>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</si>
  <si>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</si>
  <si>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</si>
  <si>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</si>
  <si>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</si>
  <si>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</si>
  <si>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</si>
  <si>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</si>
  <si>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</si>
  <si>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</si>
  <si>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</si>
  <si>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</si>
  <si>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</si>
  <si>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</si>
  <si>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</si>
  <si>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</si>
  <si>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</si>
  <si>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</si>
  <si>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</si>
  <si>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</si>
  <si>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</si>
  <si>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</si>
  <si>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</si>
  <si>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</si>
  <si>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</si>
  <si>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</si>
  <si>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</si>
  <si>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</si>
  <si>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</si>
  <si>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</si>
  <si>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</si>
  <si>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</si>
  <si>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</si>
  <si>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</si>
  <si>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</si>
  <si>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</si>
  <si>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</si>
  <si>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</si>
  <si>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</si>
  <si>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</si>
  <si>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</si>
  <si>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</si>
  <si>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</si>
  <si>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</si>
  <si>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</si>
  <si>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</si>
  <si>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</si>
  <si>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</si>
  <si>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</si>
  <si>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</si>
  <si>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</si>
  <si>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</si>
  <si>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</si>
  <si>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</si>
  <si>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</si>
  <si>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</si>
  <si>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</si>
  <si>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</si>
  <si>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</si>
  <si>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</si>
  <si>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</si>
  <si>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</si>
  <si>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</si>
  <si>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</si>
  <si>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</si>
  <si>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</si>
  <si>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</si>
  <si>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</si>
  <si>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</si>
  <si>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</si>
  <si>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</si>
  <si>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</si>
  <si>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</si>
  <si>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</si>
  <si>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</si>
  <si>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</si>
  <si>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</si>
  <si>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</si>
  <si>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</si>
  <si>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</si>
  <si>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</si>
  <si>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</si>
  <si>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</si>
  <si>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</si>
  <si>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</si>
  <si>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</si>
  <si>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</si>
  <si>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</si>
  <si>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</si>
  <si>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</si>
  <si>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</si>
  <si>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</si>
  <si>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</si>
  <si>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</si>
  <si>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</si>
  <si>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</si>
  <si>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</si>
  <si>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</si>
  <si>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</si>
  <si>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</si>
  <si>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</si>
  <si>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</si>
  <si>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</si>
  <si>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</si>
  <si>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</si>
  <si>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</si>
  <si>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</si>
  <si>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</si>
  <si>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</si>
  <si>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</si>
  <si>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</si>
  <si>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</si>
  <si>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</si>
  <si>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</si>
  <si>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</si>
  <si>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</si>
  <si>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</si>
  <si>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</si>
  <si>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</si>
  <si>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</si>
  <si>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</si>
  <si>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</si>
  <si>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</si>
  <si>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</si>
  <si>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</si>
  <si>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</si>
  <si>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</si>
  <si>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</si>
  <si>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</si>
  <si>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</si>
  <si>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</si>
  <si>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</si>
  <si>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</si>
  <si>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</si>
  <si>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</si>
  <si>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</si>
  <si>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</si>
  <si>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</si>
  <si>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</si>
  <si>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</si>
  <si>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</si>
  <si>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</si>
  <si>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</si>
  <si>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</si>
  <si>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</si>
  <si>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</si>
  <si>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</si>
  <si>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</si>
  <si>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</si>
  <si>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</si>
  <si>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</si>
  <si>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</si>
  <si>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</si>
  <si>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</si>
  <si>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</si>
  <si>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</si>
  <si>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</si>
  <si>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</si>
  <si>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</si>
  <si>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</si>
  <si>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</si>
  <si>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</si>
  <si>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</si>
  <si>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</si>
  <si>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</si>
  <si>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</si>
  <si>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</si>
  <si>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</si>
  <si>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</si>
  <si>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</si>
  <si>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</si>
  <si>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</si>
  <si>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</si>
  <si>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</si>
  <si>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</si>
  <si>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</si>
  <si>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</si>
  <si>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</si>
  <si>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</si>
  <si>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</si>
  <si>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</si>
  <si>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</si>
  <si>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</si>
  <si>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</si>
  <si>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</si>
  <si>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</si>
  <si>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</si>
  <si>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</si>
  <si>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</si>
  <si>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</si>
  <si>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</si>
  <si>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</si>
  <si>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</si>
  <si>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</si>
  <si>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</si>
  <si>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</si>
  <si>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</si>
  <si>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</si>
  <si>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</si>
  <si>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</si>
  <si>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</si>
  <si>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</si>
  <si>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</si>
  <si>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</si>
  <si>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</si>
  <si>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</si>
  <si>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</si>
  <si>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</si>
  <si>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</si>
  <si>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</si>
  <si>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</si>
  <si>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</si>
  <si>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</si>
  <si>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</si>
  <si>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</si>
  <si>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</si>
  <si>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</si>
  <si>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</si>
  <si>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</si>
  <si>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</si>
  <si>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</si>
  <si>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</si>
  <si>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</si>
  <si>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</si>
  <si>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</si>
  <si>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</si>
  <si>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</si>
  <si>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</si>
  <si>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</si>
  <si>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</si>
  <si>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</si>
  <si>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</si>
  <si>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</si>
  <si>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</si>
  <si>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</si>
  <si>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</si>
  <si>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</si>
  <si>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</si>
  <si>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</si>
  <si>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</si>
  <si>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</si>
  <si>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</si>
  <si>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</si>
  <si>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</si>
  <si>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</si>
  <si>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</si>
  <si>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</si>
  <si>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</si>
  <si>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</si>
  <si>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</si>
  <si>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</si>
  <si>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</si>
  <si>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</si>
  <si>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</si>
  <si>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</si>
  <si>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</si>
  <si>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</si>
  <si>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</si>
  <si>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</si>
  <si>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</si>
  <si>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</si>
  <si>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</si>
  <si>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</si>
  <si>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</si>
  <si>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</si>
  <si>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</si>
  <si>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</si>
  <si>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</si>
  <si>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</si>
  <si>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</si>
  <si>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</si>
  <si>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</si>
  <si>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</si>
  <si>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</si>
  <si>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</si>
  <si>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</si>
  <si>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</si>
  <si>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</si>
  <si>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</si>
  <si>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</si>
  <si>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</si>
  <si>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</si>
  <si>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</si>
  <si>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</si>
  <si>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</si>
  <si>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</si>
  <si>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</si>
  <si>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</si>
  <si>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</si>
  <si>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</si>
  <si>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</si>
  <si>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</si>
  <si>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</si>
  <si>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</si>
  <si>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</si>
  <si>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</si>
  <si>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</si>
  <si>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</si>
  <si>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</si>
  <si>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</si>
  <si>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</si>
  <si>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</si>
  <si>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</si>
  <si>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</si>
  <si>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</si>
  <si>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</si>
  <si>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</si>
  <si>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</si>
  <si>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</si>
  <si>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</si>
  <si>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</si>
  <si>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</si>
  <si>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</si>
  <si>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</si>
  <si>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</si>
  <si>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</si>
  <si>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</si>
  <si>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</si>
  <si>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</si>
  <si>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</si>
  <si>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</si>
  <si>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</si>
  <si>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</si>
  <si>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</si>
  <si>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</si>
  <si>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</si>
  <si>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</si>
  <si>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</si>
  <si>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</si>
  <si>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</si>
  <si>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</si>
  <si>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</si>
  <si>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</si>
  <si>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</si>
  <si>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</si>
  <si>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</si>
  <si>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</si>
  <si>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</si>
  <si>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</si>
  <si>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</si>
  <si>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</si>
  <si>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</si>
  <si>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</si>
  <si>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</si>
  <si>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</si>
  <si>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</si>
  <si>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</si>
  <si>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</si>
  <si>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</si>
  <si>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</si>
  <si>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</si>
  <si>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</si>
  <si>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</si>
  <si>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</si>
  <si>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</si>
  <si>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</si>
  <si>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</si>
  <si>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</si>
  <si>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</si>
  <si>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</si>
  <si>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</si>
  <si>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</si>
  <si>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</si>
  <si>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</si>
  <si>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</si>
  <si>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</si>
  <si>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</si>
  <si>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</si>
  <si>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</si>
  <si>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</si>
  <si>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</si>
  <si>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</si>
  <si>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</si>
  <si>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</si>
  <si>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</si>
  <si>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</si>
  <si>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</si>
  <si>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</si>
  <si>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</si>
  <si>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</si>
  <si>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</si>
  <si>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</si>
  <si>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</si>
  <si>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</si>
  <si>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</si>
  <si>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</si>
  <si>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</si>
  <si>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</si>
  <si>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</si>
  <si>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</si>
  <si>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</si>
  <si>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</si>
  <si>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</si>
  <si>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</si>
  <si>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</si>
  <si>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</si>
  <si>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</si>
  <si>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</si>
  <si>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</si>
  <si>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</si>
  <si>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</si>
  <si>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</si>
  <si>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</si>
  <si>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</si>
  <si>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</si>
  <si>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</si>
  <si>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</si>
  <si>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</si>
  <si>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</si>
  <si>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</si>
  <si>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</si>
  <si>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</si>
  <si>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</si>
  <si>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</si>
  <si>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</si>
  <si>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</si>
  <si>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</si>
  <si>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</si>
  <si>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</si>
  <si>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</si>
  <si>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</si>
  <si>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</si>
  <si>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</si>
  <si>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</si>
  <si>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</si>
  <si>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</si>
  <si>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</si>
  <si>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</si>
  <si>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</si>
  <si>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</si>
  <si>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</si>
  <si>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</si>
  <si>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</si>
  <si>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</si>
  <si>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</si>
  <si>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</si>
  <si>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</si>
  <si>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</si>
  <si>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</si>
  <si>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</si>
  <si>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</si>
  <si>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</si>
  <si>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</si>
  <si>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</si>
  <si>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</si>
  <si>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</si>
  <si>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</si>
  <si>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</si>
  <si>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</si>
  <si>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</si>
  <si>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</si>
  <si>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</si>
  <si>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</si>
  <si>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</si>
  <si>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</si>
  <si>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</si>
  <si>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</si>
  <si>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</si>
  <si>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</si>
  <si>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</si>
  <si>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</si>
  <si>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</si>
  <si>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</si>
  <si>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</si>
  <si>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</si>
  <si>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</si>
  <si>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</si>
  <si>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</si>
  <si>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</si>
  <si>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</si>
  <si>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</si>
  <si>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</si>
  <si>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</si>
  <si>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</si>
  <si>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</si>
  <si>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</si>
  <si>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</si>
  <si>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</si>
  <si>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</si>
  <si>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</si>
  <si>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</si>
  <si>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</si>
  <si>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</si>
  <si>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</si>
  <si>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</si>
  <si>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</si>
  <si>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</si>
  <si>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</si>
  <si>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</si>
  <si>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</si>
  <si>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</si>
  <si>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</si>
  <si>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</si>
  <si>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</si>
  <si>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</si>
  <si>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</si>
  <si>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</si>
  <si>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</si>
  <si>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</si>
  <si>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</si>
  <si>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</si>
  <si>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</si>
  <si>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</si>
  <si>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</si>
  <si>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</si>
  <si>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</si>
  <si>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</si>
  <si>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</si>
  <si>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</si>
  <si>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</si>
  <si>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</si>
  <si>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</si>
  <si>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</si>
  <si>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</si>
  <si>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</si>
  <si>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</si>
  <si>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</si>
  <si>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</si>
  <si>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</si>
  <si>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</si>
  <si>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</si>
  <si>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</si>
  <si>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</si>
  <si>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</si>
  <si>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</si>
  <si>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</si>
  <si>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</si>
  <si>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</si>
  <si>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</si>
  <si>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</si>
  <si>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</si>
  <si>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</si>
  <si>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</si>
  <si>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</si>
  <si>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</si>
  <si>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</si>
  <si>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</si>
  <si>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</si>
  <si>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</si>
  <si>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</si>
  <si>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</si>
  <si>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</si>
  <si>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</si>
  <si>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</si>
  <si>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</si>
  <si>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</si>
  <si>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</si>
  <si>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</si>
  <si>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</si>
  <si>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</si>
  <si>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</si>
  <si>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</si>
  <si>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</si>
  <si>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</si>
  <si>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</si>
  <si>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</si>
  <si>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</si>
  <si>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</si>
  <si>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</si>
  <si>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</si>
  <si>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</si>
  <si>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</si>
  <si>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</si>
  <si>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</si>
  <si>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</si>
  <si>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</si>
  <si>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</si>
  <si>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</si>
  <si>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</si>
  <si>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</si>
  <si>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</si>
  <si>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</si>
  <si>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</si>
  <si>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</si>
  <si>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</si>
  <si>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</si>
  <si>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</si>
  <si>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</si>
  <si>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</si>
  <si>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</si>
  <si>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</si>
  <si>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</si>
  <si>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</si>
  <si>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</si>
  <si>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</si>
  <si>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</si>
  <si>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</si>
  <si>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</si>
  <si>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</si>
  <si>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</si>
  <si>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</si>
  <si>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</si>
  <si>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</si>
  <si>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</si>
  <si>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</si>
  <si>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</si>
  <si>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</si>
  <si>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</si>
  <si>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</si>
  <si>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</si>
  <si>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</si>
  <si>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</si>
  <si>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</si>
  <si>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</si>
  <si>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</si>
  <si>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</si>
  <si>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</si>
  <si>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</si>
  <si>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</si>
  <si>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</si>
  <si>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</si>
  <si>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</si>
  <si>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</si>
  <si>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</si>
  <si>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</si>
  <si>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</si>
  <si>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</si>
  <si>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</si>
  <si>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</si>
  <si>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</si>
  <si>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</si>
  <si>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</si>
  <si>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</si>
  <si>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</si>
  <si>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</si>
  <si>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</si>
  <si>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</si>
  <si>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</si>
  <si>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</si>
  <si>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</si>
  <si>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</si>
  <si>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</si>
  <si>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</si>
  <si>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</si>
  <si>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</si>
  <si>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</si>
  <si>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</si>
  <si>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</si>
  <si>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</si>
  <si>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</si>
  <si>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</si>
  <si>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</si>
  <si>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</si>
  <si>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</si>
  <si>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</si>
  <si>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</si>
  <si>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</si>
  <si>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</si>
  <si>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</si>
  <si>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</si>
  <si>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</si>
  <si>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</si>
  <si>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</si>
  <si>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</si>
  <si>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</si>
  <si>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</si>
  <si>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</si>
  <si>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</si>
  <si>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</si>
  <si>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</si>
  <si>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</si>
  <si>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</si>
  <si>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</si>
  <si>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</si>
  <si>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</si>
  <si>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</si>
  <si>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</si>
  <si>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</si>
  <si>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</si>
  <si>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</si>
  <si>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</si>
  <si>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</si>
  <si>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</si>
  <si>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</si>
  <si>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</si>
  <si>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</si>
  <si>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</si>
  <si>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</si>
  <si>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</si>
  <si>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</si>
  <si>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</si>
  <si>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</si>
  <si>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</si>
  <si>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</si>
  <si>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</si>
  <si>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</si>
  <si>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</si>
  <si>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</si>
  <si>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</si>
  <si>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</si>
  <si>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</si>
  <si>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</si>
  <si>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</si>
  <si>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</si>
  <si>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</si>
  <si>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</si>
  <si>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</si>
  <si>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</si>
  <si>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</si>
  <si>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</si>
  <si>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</si>
  <si>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</si>
  <si>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</si>
  <si>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</si>
  <si>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</si>
  <si>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</si>
  <si>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</si>
  <si>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</si>
  <si>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</si>
  <si>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</si>
  <si>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</si>
  <si>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</si>
  <si>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</si>
  <si>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</si>
  <si>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</si>
  <si>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</si>
  <si>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</si>
  <si>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</si>
  <si>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</si>
  <si>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</si>
  <si>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</si>
  <si>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</si>
  <si>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</si>
  <si>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</si>
  <si>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</si>
  <si>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</si>
  <si>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</si>
  <si>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</si>
  <si>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</si>
  <si>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</si>
  <si>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</si>
  <si>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</si>
  <si>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</si>
  <si>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</si>
  <si>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</si>
  <si>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</si>
  <si>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</si>
  <si>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</si>
  <si>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</si>
  <si>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</si>
  <si>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</si>
  <si>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</si>
  <si>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</si>
  <si>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</si>
  <si>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</si>
  <si>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</si>
  <si>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</si>
  <si>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</si>
  <si>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</si>
  <si>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</si>
  <si>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</si>
  <si>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</si>
  <si>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</si>
  <si>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</si>
  <si>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</si>
  <si>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</si>
  <si>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</si>
  <si>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</si>
  <si>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</si>
  <si>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</si>
  <si>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</si>
  <si>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</si>
  <si>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</si>
  <si>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</si>
  <si>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</si>
  <si>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</si>
  <si>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</si>
  <si>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</si>
  <si>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</si>
  <si>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</si>
  <si>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</si>
  <si>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</si>
  <si>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</si>
  <si>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</si>
  <si>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</si>
  <si>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</si>
  <si>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</si>
  <si>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</si>
  <si>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</si>
  <si>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</si>
  <si>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</si>
  <si>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</si>
  <si>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</si>
  <si>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</si>
  <si>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</si>
  <si>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</si>
  <si>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</si>
  <si>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</si>
  <si>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</si>
  <si>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</si>
  <si>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</si>
  <si>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</si>
  <si>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</si>
  <si>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</si>
  <si>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</si>
  <si>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</si>
  <si>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</si>
  <si>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</si>
  <si>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</si>
  <si>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</si>
  <si>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</si>
  <si>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</si>
  <si>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</si>
  <si>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</si>
  <si>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</si>
  <si>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</si>
  <si>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</si>
  <si>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</si>
  <si>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</si>
  <si>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</si>
  <si>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</si>
  <si>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</si>
  <si>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</si>
  <si>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</si>
  <si>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</si>
  <si>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</si>
  <si>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</si>
  <si>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</si>
  <si>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</si>
  <si>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</si>
  <si>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</si>
  <si>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</si>
  <si>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</si>
  <si>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</si>
  <si>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</si>
  <si>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</si>
  <si>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</si>
  <si>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</si>
  <si>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</si>
  <si>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</si>
  <si>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</si>
  <si>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</si>
  <si>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</si>
  <si>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</si>
  <si>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</si>
  <si>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</si>
  <si>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</si>
  <si>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</si>
  <si>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</si>
  <si>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</si>
  <si>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</si>
  <si>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</si>
  <si>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</si>
  <si>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</si>
  <si>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</si>
  <si>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</si>
  <si>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</si>
  <si>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</si>
  <si>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</si>
  <si>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</si>
  <si>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</si>
  <si>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</si>
  <si>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</si>
  <si>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</si>
  <si>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</si>
  <si>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</si>
  <si>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</si>
  <si>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</si>
  <si>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</si>
  <si>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</si>
  <si>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</si>
  <si>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</si>
  <si>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</si>
  <si>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</si>
  <si>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</si>
  <si>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</si>
  <si>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</si>
  <si>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</si>
  <si>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</si>
  <si>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</si>
  <si>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</si>
  <si>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</si>
  <si>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</si>
  <si>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</si>
  <si>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</si>
  <si>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</si>
  <si>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</si>
  <si>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</si>
  <si>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</si>
  <si>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</si>
  <si>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</si>
  <si>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</si>
  <si>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</si>
  <si>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</si>
  <si>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</si>
  <si>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</si>
  <si>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</si>
  <si>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</si>
  <si>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</si>
  <si>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</si>
  <si>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</si>
  <si>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</si>
  <si>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</si>
  <si>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</si>
  <si>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</si>
  <si>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</si>
  <si>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</si>
  <si>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</si>
  <si>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</si>
  <si>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</si>
  <si>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</si>
  <si>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</si>
  <si>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</si>
  <si>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</si>
  <si>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</si>
  <si>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</si>
  <si>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</si>
  <si>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</si>
  <si>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</si>
  <si>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</si>
  <si>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</si>
  <si>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</si>
  <si>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</si>
  <si>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</si>
  <si>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</si>
  <si>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</si>
  <si>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</si>
  <si>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</si>
  <si>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</si>
  <si>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</si>
  <si>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</si>
  <si>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</si>
  <si>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</si>
  <si>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</si>
  <si>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</si>
  <si>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</si>
  <si>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</si>
  <si>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</si>
  <si>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</si>
  <si>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</si>
  <si>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</si>
  <si>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</si>
  <si>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</si>
  <si>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</si>
  <si>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</si>
  <si>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</si>
  <si>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</si>
  <si>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</si>
  <si>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</si>
  <si>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</si>
  <si>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</si>
  <si>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</si>
  <si>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</si>
  <si>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</si>
  <si>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</si>
  <si>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</si>
  <si>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</si>
  <si>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</si>
  <si>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</si>
  <si>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</si>
  <si>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</si>
  <si>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</si>
  <si>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</si>
  <si>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</si>
  <si>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</si>
  <si>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</si>
  <si>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</si>
  <si>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</si>
  <si>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</si>
  <si>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</si>
  <si>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</si>
  <si>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</si>
  <si>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</si>
  <si>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</si>
  <si>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</si>
  <si>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</si>
  <si>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</si>
  <si>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</si>
  <si>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</si>
  <si>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</si>
  <si>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</si>
  <si>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</si>
  <si>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</si>
  <si>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</si>
  <si>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</si>
  <si>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</si>
  <si>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</si>
  <si>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</si>
  <si>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</si>
  <si>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</si>
  <si>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</si>
  <si>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</si>
  <si>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</si>
  <si>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</si>
  <si>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</si>
  <si>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</si>
  <si>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</si>
  <si>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</si>
  <si>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</si>
  <si>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</si>
  <si>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</si>
  <si>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</si>
  <si>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</si>
  <si>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</si>
  <si>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</si>
  <si>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</si>
  <si>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</si>
  <si>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</si>
  <si>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</si>
  <si>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</si>
  <si>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</si>
  <si>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</si>
  <si>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</si>
  <si>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</si>
  <si>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</si>
  <si>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</si>
  <si>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</si>
  <si>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</si>
  <si>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</si>
  <si>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</si>
  <si>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</si>
  <si>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</si>
  <si>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</si>
  <si>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</si>
  <si>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</si>
  <si>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</si>
  <si>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</si>
  <si>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</si>
  <si>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</si>
  <si>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</si>
  <si>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</si>
  <si>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</si>
  <si>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</si>
  <si>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</si>
  <si>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</si>
  <si>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</si>
  <si>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</si>
  <si>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</si>
  <si>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</si>
  <si>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</si>
  <si>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</si>
  <si>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</si>
  <si>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</si>
  <si>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</si>
  <si>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</si>
  <si>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</si>
  <si>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</si>
  <si>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</si>
  <si>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</si>
  <si>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</si>
  <si>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</si>
  <si>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</si>
  <si>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</si>
  <si>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</si>
  <si>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</si>
  <si>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</si>
  <si>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</si>
  <si>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</si>
  <si>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</si>
  <si>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</si>
  <si>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</si>
  <si>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</si>
  <si>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</si>
  <si>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</si>
  <si>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</si>
  <si>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</si>
  <si>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</si>
  <si>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</si>
  <si>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</si>
  <si>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</si>
  <si>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</si>
  <si>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</si>
  <si>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</si>
  <si>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</si>
  <si>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</si>
  <si>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</si>
  <si>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</si>
  <si>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</si>
  <si>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</si>
  <si>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</si>
  <si>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</si>
  <si>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</si>
  <si>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</si>
  <si>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</si>
  <si>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</si>
  <si>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</si>
  <si>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</si>
  <si>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</si>
  <si>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</si>
  <si>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</si>
  <si>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</si>
  <si>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</si>
  <si>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</si>
  <si>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</si>
  <si>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</si>
  <si>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</si>
  <si>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</si>
  <si>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</si>
  <si>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</si>
  <si>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</si>
  <si>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</si>
  <si>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</si>
  <si>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</si>
  <si>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</si>
  <si>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</si>
  <si>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</si>
  <si>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</si>
  <si>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</si>
  <si>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</si>
  <si>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</si>
  <si>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</si>
  <si>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</si>
  <si>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</si>
  <si>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</si>
  <si>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</si>
  <si>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</si>
  <si>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</si>
  <si>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</si>
  <si>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</si>
  <si>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</si>
  <si>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</si>
  <si>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</si>
  <si>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</si>
  <si>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</si>
  <si>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</si>
  <si>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</si>
  <si>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</si>
  <si>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</si>
  <si>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</si>
  <si>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</si>
  <si>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</si>
  <si>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</si>
  <si>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</si>
  <si>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</si>
  <si>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</si>
  <si>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</si>
  <si>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</si>
  <si>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</si>
  <si>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</si>
  <si>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</si>
  <si>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</si>
  <si>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</si>
  <si>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</si>
  <si>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</si>
  <si>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</si>
  <si>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</si>
  <si>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</si>
  <si>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</si>
  <si>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</si>
  <si>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</si>
  <si>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</si>
  <si>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</si>
  <si>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</si>
  <si>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</si>
  <si>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</si>
  <si>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</si>
  <si>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</si>
  <si>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</si>
  <si>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</si>
  <si>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</si>
  <si>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</si>
  <si>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</si>
  <si>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</si>
  <si>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</si>
  <si>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</si>
  <si>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</si>
  <si>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</si>
  <si>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</si>
  <si>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</si>
  <si>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</si>
  <si>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</si>
  <si>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</si>
  <si>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</si>
  <si>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</si>
  <si>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</si>
  <si>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</si>
  <si>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</si>
  <si>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</si>
  <si>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</si>
  <si>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</si>
  <si>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</si>
  <si>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</si>
  <si>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</si>
  <si>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</si>
  <si>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</si>
  <si>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</si>
  <si>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</si>
  <si>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</si>
  <si>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</si>
  <si>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</si>
  <si>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</si>
  <si>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</si>
  <si>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</si>
  <si>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</si>
  <si>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</si>
  <si>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</si>
  <si>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</si>
  <si>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</si>
  <si>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</si>
  <si>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</si>
  <si>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</si>
  <si>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</si>
  <si>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</si>
  <si>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</si>
  <si>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</si>
  <si>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</si>
  <si>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</si>
  <si>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</si>
  <si>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</si>
  <si>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</si>
  <si>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</si>
  <si>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</si>
  <si>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</si>
  <si>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</si>
  <si>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</si>
  <si>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</si>
  <si>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</si>
  <si>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</si>
  <si>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</si>
  <si>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</si>
  <si>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</si>
  <si>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</si>
  <si>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</si>
  <si>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</si>
  <si>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</si>
  <si>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</si>
  <si>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</si>
  <si>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</si>
  <si>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</si>
  <si>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</si>
  <si>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</si>
  <si>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</si>
  <si>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</si>
  <si>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</si>
  <si>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</si>
  <si>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</si>
  <si>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</si>
  <si>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</si>
  <si>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</si>
  <si>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</si>
  <si>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</si>
  <si>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</si>
  <si>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</si>
  <si>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</si>
  <si>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</si>
  <si>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</si>
  <si>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</si>
  <si>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</si>
  <si>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</si>
  <si>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</si>
  <si>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</si>
  <si>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</si>
  <si>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</si>
  <si>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</si>
  <si>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</si>
  <si>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</si>
  <si>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</si>
  <si>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</si>
  <si>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</si>
  <si>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</si>
  <si>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</si>
  <si>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</si>
  <si>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</si>
  <si>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</si>
  <si>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</si>
  <si>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</si>
  <si>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</si>
  <si>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</si>
  <si>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</si>
  <si>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</si>
  <si>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</si>
  <si>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</si>
  <si>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</si>
  <si>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</si>
  <si>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</si>
  <si>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</si>
  <si>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</si>
  <si>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</si>
  <si>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</si>
  <si>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</si>
  <si>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</si>
  <si>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</si>
  <si>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</si>
  <si>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</si>
  <si>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</si>
  <si>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</si>
  <si>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</si>
  <si>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</si>
  <si>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</si>
  <si>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</si>
  <si>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</si>
  <si>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</si>
  <si>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</si>
  <si>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</si>
  <si>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</si>
  <si>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</si>
  <si>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</si>
  <si>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</si>
  <si>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</si>
  <si>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</si>
  <si>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</si>
  <si>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</si>
  <si>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</si>
  <si>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</si>
  <si>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</si>
  <si>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</si>
  <si>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</si>
  <si>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</si>
  <si>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</si>
  <si>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</si>
  <si>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</si>
  <si>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</si>
  <si>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</si>
  <si>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</si>
  <si>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</si>
  <si>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</si>
  <si>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</si>
  <si>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</si>
  <si>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</si>
  <si>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</si>
  <si>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</si>
  <si>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</si>
  <si>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</si>
  <si>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</si>
  <si>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</si>
  <si>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</si>
  <si>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</si>
  <si>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</si>
  <si>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</si>
  <si>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</si>
  <si>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</si>
  <si>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</si>
  <si>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</si>
  <si>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</si>
  <si>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</si>
  <si>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</si>
  <si>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</si>
  <si>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</si>
  <si>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</si>
  <si>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</si>
  <si>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</si>
  <si>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</si>
  <si>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</si>
  <si>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</si>
  <si>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</si>
  <si>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</si>
  <si>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</si>
  <si>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</si>
  <si>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</si>
  <si>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</si>
  <si>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</si>
  <si>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</si>
  <si>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</si>
  <si>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</si>
  <si>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</si>
  <si>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</si>
  <si>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</si>
  <si>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</si>
  <si>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</si>
  <si>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</si>
  <si>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</si>
  <si>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</si>
  <si>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</si>
  <si>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</si>
  <si>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</si>
  <si>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</si>
  <si>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</si>
  <si>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</si>
  <si>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</si>
  <si>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</si>
  <si>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</si>
  <si>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</si>
  <si>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</si>
  <si>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</si>
  <si>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</si>
  <si>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</si>
  <si>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</si>
  <si>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</si>
  <si>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</si>
  <si>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</si>
  <si>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</si>
  <si>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</si>
  <si>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</si>
  <si>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</si>
  <si>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</si>
  <si>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</si>
  <si>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</si>
  <si>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</si>
  <si>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</si>
  <si>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</si>
  <si>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</si>
  <si>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</si>
  <si>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</si>
  <si>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</si>
  <si>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</si>
  <si>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</si>
  <si>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</si>
  <si>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</si>
  <si>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</si>
  <si>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</si>
  <si>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</si>
  <si>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</si>
  <si>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</si>
  <si>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</si>
  <si>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</si>
  <si>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</si>
  <si>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</si>
  <si>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</si>
  <si>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</si>
  <si>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</si>
  <si>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</si>
  <si>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</si>
  <si>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</si>
  <si>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</si>
  <si>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</si>
  <si>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</si>
  <si>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</si>
  <si>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</si>
  <si>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</si>
  <si>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</si>
  <si>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</si>
  <si>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</si>
  <si>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</si>
  <si>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</si>
  <si>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</si>
  <si>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</si>
  <si>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</si>
  <si>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</si>
  <si>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</si>
  <si>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</si>
  <si>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</si>
  <si>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</si>
  <si>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</si>
  <si>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</si>
  <si>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</si>
  <si>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</si>
  <si>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</si>
  <si>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</si>
  <si>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</si>
  <si>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</si>
  <si>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</si>
  <si>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</si>
  <si>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</si>
  <si>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</si>
  <si>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</si>
  <si>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</si>
  <si>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</si>
  <si>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</si>
  <si>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</si>
  <si>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</si>
  <si>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</si>
  <si>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</si>
  <si>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</si>
  <si>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</si>
  <si>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</si>
  <si>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</si>
  <si>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</si>
  <si>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</si>
  <si>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</si>
  <si>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</si>
  <si>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</si>
  <si>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</si>
  <si>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</si>
  <si>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</si>
  <si>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</si>
  <si>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</si>
  <si>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</si>
  <si>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</si>
  <si>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</si>
  <si>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</si>
  <si>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</si>
  <si>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</si>
  <si>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</si>
  <si>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</si>
  <si>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</si>
  <si>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</si>
  <si>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</si>
  <si>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</si>
  <si>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</si>
  <si>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</si>
  <si>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</si>
  <si>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</si>
  <si>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</si>
  <si>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</si>
  <si>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</si>
  <si>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</si>
  <si>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</si>
  <si>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</si>
  <si>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</si>
  <si>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</si>
  <si>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</si>
  <si>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</si>
  <si>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</si>
  <si>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</si>
  <si>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</si>
  <si>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</si>
  <si>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</si>
  <si>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</si>
  <si>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</si>
  <si>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</si>
  <si>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</si>
  <si>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</si>
  <si>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</si>
  <si>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</si>
  <si>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</si>
  <si>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</si>
  <si>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</si>
  <si>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</si>
  <si>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</si>
  <si>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</si>
  <si>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</si>
  <si>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</si>
  <si>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</si>
  <si>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</si>
  <si>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</si>
  <si>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</si>
  <si>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</si>
  <si>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</si>
  <si>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</si>
  <si>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</si>
  <si>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</si>
  <si>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</si>
  <si>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</si>
  <si>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</si>
  <si>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</si>
  <si>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</si>
  <si>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</si>
  <si>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</si>
  <si>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</si>
  <si>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</si>
  <si>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</si>
  <si>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</si>
  <si>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</si>
  <si>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</si>
  <si>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</si>
  <si>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</si>
  <si>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</si>
  <si>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</si>
  <si>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</si>
  <si>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</si>
  <si>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</si>
  <si>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</si>
  <si>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</si>
  <si>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</si>
  <si>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</si>
  <si>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</si>
  <si>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</si>
  <si>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</si>
  <si>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</si>
  <si>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</si>
  <si>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</si>
  <si>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</si>
  <si>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</si>
  <si>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</si>
  <si>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</si>
  <si>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</si>
  <si>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</si>
  <si>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</si>
  <si>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</si>
  <si>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</si>
  <si>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</si>
  <si>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</si>
  <si>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</si>
  <si>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</si>
  <si>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</si>
  <si>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</si>
  <si>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</si>
  <si>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</si>
  <si>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</si>
  <si>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</si>
  <si>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</si>
  <si>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</si>
  <si>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</si>
  <si>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</si>
  <si>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</si>
  <si>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</si>
  <si>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</si>
  <si>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</si>
  <si>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</si>
  <si>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</si>
  <si>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</si>
  <si>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</si>
  <si>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</si>
  <si>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</si>
  <si>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</si>
  <si>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</si>
  <si>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</si>
  <si>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</si>
  <si>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</si>
  <si>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</si>
  <si>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</si>
  <si>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</si>
  <si>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</si>
  <si>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</si>
  <si>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</si>
  <si>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</si>
  <si>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</si>
  <si>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</si>
  <si>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</si>
  <si>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</si>
  <si>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</si>
  <si>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</si>
  <si>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</si>
  <si>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</si>
  <si>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</si>
  <si>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</si>
  <si>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</si>
  <si>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</si>
  <si>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</si>
  <si>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</si>
  <si>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</si>
  <si>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</si>
  <si>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</si>
  <si>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</si>
  <si>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</si>
  <si>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</si>
  <si>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</si>
  <si>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</si>
  <si>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</si>
  <si>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</si>
  <si>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</si>
  <si>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</si>
  <si>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</si>
  <si>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</si>
  <si>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</si>
  <si>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</si>
  <si>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</si>
  <si>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</si>
  <si>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</si>
  <si>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</si>
  <si>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</si>
  <si>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</si>
  <si>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</si>
  <si>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</si>
  <si>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</si>
  <si>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</si>
  <si>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</si>
  <si>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</si>
  <si>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</si>
  <si>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</si>
  <si>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</si>
  <si>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</si>
  <si>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</si>
  <si>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</si>
  <si>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</si>
  <si>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</si>
  <si>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</si>
  <si>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</si>
  <si>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</si>
  <si>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</si>
  <si>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</si>
  <si>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</si>
  <si>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</si>
  <si>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</si>
  <si>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</si>
  <si>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</si>
  <si>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</si>
  <si>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</si>
  <si>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</si>
  <si>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</si>
  <si>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</si>
  <si>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</si>
  <si>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</si>
  <si>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</si>
  <si>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</si>
  <si>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</si>
  <si>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</si>
  <si>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</si>
  <si>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</si>
  <si>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</si>
  <si>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</si>
  <si>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</si>
  <si>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</si>
  <si>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</si>
  <si>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</si>
  <si>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</si>
  <si>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</si>
  <si>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</si>
  <si>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</si>
  <si>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</si>
  <si>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</si>
  <si>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</si>
  <si>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</si>
  <si>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</si>
  <si>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</si>
  <si>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</si>
  <si>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</si>
  <si>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</si>
  <si>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</si>
  <si>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</si>
  <si>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</si>
  <si>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</si>
  <si>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</si>
  <si>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</si>
  <si>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</si>
  <si>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</si>
  <si>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</si>
  <si>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</si>
  <si>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</si>
  <si>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</si>
  <si>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</si>
  <si>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</si>
  <si>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</si>
  <si>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</si>
  <si>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</si>
  <si>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</si>
  <si>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</si>
  <si>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</si>
  <si>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</si>
  <si>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</si>
  <si>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</si>
  <si>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</si>
  <si>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</si>
  <si>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</si>
  <si>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</si>
  <si>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</si>
  <si>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</si>
  <si>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</si>
  <si>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</si>
  <si>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</si>
  <si>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</si>
  <si>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</si>
  <si>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</si>
  <si>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</si>
  <si>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</si>
  <si>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</si>
  <si>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</si>
  <si>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</si>
  <si>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</si>
  <si>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</si>
  <si>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</si>
  <si>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</si>
  <si>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</si>
  <si>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</si>
  <si>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</si>
  <si>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</si>
  <si>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</si>
  <si>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</si>
  <si>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</si>
  <si>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</si>
  <si>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</si>
  <si>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</si>
  <si>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</si>
  <si>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</si>
  <si>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</si>
  <si>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</si>
  <si>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</si>
  <si>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</si>
  <si>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</si>
  <si>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</si>
  <si>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</si>
  <si>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</si>
  <si>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</si>
  <si>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</si>
  <si>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</si>
  <si>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</si>
  <si>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</si>
  <si>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</si>
  <si>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</si>
  <si>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</si>
  <si>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</si>
  <si>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</si>
  <si>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</si>
  <si>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</si>
  <si>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</si>
  <si>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</si>
  <si>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</si>
  <si>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</si>
  <si>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</si>
  <si>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</si>
  <si>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</si>
  <si>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</si>
  <si>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</si>
  <si>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</si>
  <si>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</si>
  <si>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</si>
  <si>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</si>
  <si>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</si>
  <si>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</si>
  <si>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</si>
  <si>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</si>
  <si>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</si>
  <si>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</si>
  <si>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</si>
  <si>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</si>
  <si>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</si>
  <si>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</si>
  <si>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</si>
  <si>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</si>
  <si>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</si>
  <si>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</si>
  <si>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</si>
  <si>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</si>
  <si>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</si>
  <si>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</si>
  <si>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</si>
  <si>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</si>
  <si>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</si>
  <si>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</si>
  <si>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</si>
  <si>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</si>
  <si>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</si>
  <si>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</si>
  <si>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</si>
  <si>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</si>
  <si>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</si>
  <si>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</si>
  <si>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</si>
  <si>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</si>
  <si>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</si>
  <si>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</si>
  <si>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</si>
  <si>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</si>
  <si>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</si>
  <si>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</si>
  <si>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</si>
  <si>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</si>
  <si>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</si>
  <si>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</si>
  <si>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</si>
  <si>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</si>
  <si>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</si>
  <si>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</si>
  <si>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</si>
  <si>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</si>
  <si>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</si>
  <si>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</si>
  <si>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</si>
  <si>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</si>
  <si>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</si>
  <si>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</si>
  <si>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</si>
  <si>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</si>
  <si>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</si>
  <si>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</si>
  <si>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</si>
  <si>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</si>
  <si>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</si>
  <si>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</si>
  <si>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</si>
  <si>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</si>
  <si>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</si>
  <si>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</si>
  <si>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</si>
  <si>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</si>
  <si>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</si>
  <si>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</si>
  <si>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</si>
  <si>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</si>
  <si>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</si>
  <si>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</si>
  <si>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</si>
  <si>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</si>
  <si>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</si>
  <si>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</si>
  <si>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</si>
  <si>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</si>
  <si>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</si>
  <si>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</si>
  <si>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</si>
  <si>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</si>
  <si>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</si>
  <si>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</si>
  <si>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</si>
  <si>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</si>
  <si>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</si>
  <si>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</si>
  <si>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</si>
  <si>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</si>
  <si>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</si>
  <si>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</si>
  <si>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</si>
  <si>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</si>
  <si>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</si>
  <si>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</si>
  <si>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</si>
  <si>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</si>
  <si>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</si>
  <si>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</si>
  <si>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</si>
  <si>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</si>
  <si>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</si>
  <si>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</si>
  <si>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</si>
  <si>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</si>
  <si>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</si>
  <si>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</si>
  <si>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</si>
  <si>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</si>
  <si>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</si>
  <si>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</si>
  <si>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</si>
  <si>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</si>
  <si>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</si>
  <si>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</si>
  <si>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</si>
  <si>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</si>
  <si>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</si>
  <si>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</si>
  <si>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</si>
  <si>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</si>
  <si>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</si>
  <si>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</si>
  <si>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</si>
  <si>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</si>
  <si>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</si>
  <si>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</si>
  <si>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</si>
  <si>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</si>
  <si>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</si>
  <si>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</si>
  <si>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</si>
  <si>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</si>
  <si>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</si>
  <si>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</si>
  <si>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</si>
  <si>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</si>
  <si>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</si>
  <si>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</si>
  <si>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</si>
  <si>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</si>
  <si>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</si>
  <si>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</si>
  <si>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</si>
  <si>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</si>
  <si>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</si>
  <si>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</si>
  <si>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</si>
  <si>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</si>
  <si>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</si>
  <si>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</si>
  <si>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</si>
  <si>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</si>
  <si>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</si>
  <si>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</si>
  <si>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</si>
  <si>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</si>
  <si>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</si>
  <si>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</si>
  <si>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</si>
  <si>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</si>
  <si>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</si>
  <si>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</si>
  <si>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</si>
  <si>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</si>
  <si>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</si>
  <si>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</si>
  <si>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</si>
  <si>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</si>
  <si>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</si>
  <si>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</si>
  <si>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</si>
  <si>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</si>
  <si>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</si>
  <si>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</si>
  <si>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</si>
  <si>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</si>
  <si>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</si>
  <si>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</si>
  <si>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</si>
  <si>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</si>
  <si>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</si>
  <si>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</si>
  <si>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</si>
  <si>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</si>
  <si>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</si>
  <si>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</si>
  <si>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</si>
  <si>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</si>
  <si>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</si>
  <si>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</si>
  <si>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</si>
  <si>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</si>
  <si>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</si>
  <si>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</si>
  <si>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</si>
  <si>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</si>
  <si>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</si>
  <si>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</si>
  <si>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</si>
  <si>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</si>
  <si>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</si>
  <si>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</si>
  <si>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</si>
  <si>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</si>
  <si>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</si>
  <si>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</si>
  <si>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</si>
  <si>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</si>
  <si>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</si>
  <si>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</si>
  <si>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</si>
  <si>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</si>
  <si>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</si>
  <si>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</si>
  <si>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</si>
  <si>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</si>
  <si>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</si>
  <si>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</si>
  <si>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</si>
  <si>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</si>
  <si>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</si>
  <si>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</si>
  <si>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</si>
  <si>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</si>
  <si>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</si>
  <si>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</si>
  <si>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</si>
  <si>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</si>
  <si>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</si>
  <si>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</si>
  <si>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</si>
  <si>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</si>
  <si>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</si>
  <si>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</si>
  <si>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</si>
  <si>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</si>
  <si>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</si>
  <si>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</si>
  <si>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</si>
  <si>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</si>
  <si>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</si>
  <si>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</si>
  <si>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</si>
  <si>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</si>
  <si>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</si>
  <si>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</si>
  <si>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</si>
  <si>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</si>
  <si>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</si>
  <si>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</si>
  <si>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</si>
  <si>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</si>
  <si>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</si>
  <si>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</si>
  <si>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</si>
  <si>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</si>
  <si>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</si>
  <si>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</si>
  <si>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</si>
  <si>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</si>
  <si>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</si>
  <si>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</si>
  <si>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</si>
  <si>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</si>
  <si>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</si>
  <si>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</si>
  <si>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</si>
  <si>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</si>
  <si>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</si>
  <si>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</si>
  <si>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</si>
  <si>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</si>
  <si>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</si>
  <si>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</si>
  <si>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</si>
  <si>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</si>
  <si>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</si>
  <si>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</si>
  <si>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</si>
  <si>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</si>
  <si>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</si>
  <si>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</si>
  <si>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</si>
  <si>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</si>
  <si>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</si>
  <si>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</si>
  <si>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</si>
  <si>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</si>
  <si>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</si>
  <si>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</si>
  <si>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</si>
  <si>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</si>
  <si>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</si>
  <si>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</si>
  <si>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</si>
  <si>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</si>
  <si>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</si>
  <si>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</si>
  <si>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</si>
  <si>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</si>
  <si>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</si>
  <si>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</si>
  <si>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</si>
  <si>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</si>
  <si>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</si>
  <si>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</si>
  <si>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</si>
  <si>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</si>
  <si>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</si>
  <si>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</si>
  <si>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</si>
  <si>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</si>
  <si>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</si>
  <si>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</si>
  <si>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</si>
  <si>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</si>
  <si>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</si>
  <si>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</si>
  <si>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</si>
  <si>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</si>
  <si>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</si>
  <si>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</si>
  <si>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</si>
  <si>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</si>
  <si>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</si>
  <si>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</si>
  <si>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</si>
  <si>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</si>
  <si>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</si>
  <si>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</si>
  <si>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</si>
  <si>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</si>
  <si>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</si>
  <si>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</si>
  <si>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</si>
  <si>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</si>
  <si>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</si>
  <si>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</si>
  <si>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</si>
  <si>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</si>
  <si>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</si>
  <si>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</si>
  <si>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</si>
  <si>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</si>
  <si>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</si>
  <si>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</si>
  <si>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</si>
  <si>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</si>
  <si>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</si>
  <si>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</si>
  <si>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</si>
  <si>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</si>
  <si>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</si>
  <si>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</si>
  <si>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</si>
  <si>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</si>
  <si>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</si>
  <si>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</si>
  <si>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</si>
  <si>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</si>
  <si>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</si>
  <si>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</si>
  <si>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</si>
  <si>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</si>
  <si>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</si>
  <si>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</si>
  <si>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</si>
  <si>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</si>
  <si>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</si>
  <si>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</si>
  <si>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</si>
  <si>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</si>
  <si>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</si>
  <si>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</si>
  <si>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</si>
  <si>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</si>
  <si>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</si>
  <si>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</si>
  <si>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</si>
  <si>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</si>
  <si>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</si>
  <si>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</si>
  <si>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</si>
  <si>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</si>
  <si>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</si>
  <si>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</si>
  <si>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</si>
  <si>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</si>
  <si>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</si>
  <si>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</si>
  <si>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</si>
  <si>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</si>
  <si>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</si>
  <si>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</si>
  <si>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</si>
  <si>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</si>
  <si>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</si>
  <si>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</si>
  <si>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</si>
  <si>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</si>
  <si>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</si>
  <si>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</si>
  <si>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</si>
  <si>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</si>
  <si>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</si>
  <si>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</si>
  <si>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</si>
  <si>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</si>
  <si>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</si>
  <si>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</si>
  <si>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</si>
  <si>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</si>
  <si>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</si>
  <si>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</si>
  <si>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</si>
  <si>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</si>
  <si>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</si>
  <si>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</si>
  <si>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</si>
  <si>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</si>
  <si>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</si>
  <si>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</si>
  <si>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</si>
  <si>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</si>
  <si>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</si>
  <si>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</si>
  <si>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</si>
  <si>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</si>
  <si>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</si>
  <si>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</si>
  <si>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</si>
  <si>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</si>
  <si>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</si>
  <si>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</si>
  <si>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</si>
  <si>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</si>
  <si>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</si>
  <si>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</si>
  <si>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</si>
  <si>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</si>
  <si>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</si>
  <si>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</si>
  <si>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</si>
  <si>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</si>
  <si>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</si>
  <si>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</si>
  <si>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</si>
  <si>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</si>
  <si>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</si>
  <si>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</si>
  <si>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</si>
  <si>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</si>
  <si>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</si>
  <si>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</si>
  <si>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</si>
  <si>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</si>
  <si>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</si>
  <si>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</si>
  <si>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</si>
  <si>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</si>
  <si>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</si>
  <si>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</si>
  <si>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</si>
  <si>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</si>
  <si>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</si>
  <si>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</si>
  <si>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</si>
  <si>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</si>
  <si>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</si>
  <si>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</si>
  <si>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</si>
  <si>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</si>
  <si>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</si>
  <si>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</si>
  <si>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</si>
  <si>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</si>
  <si>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</si>
  <si>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</si>
  <si>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</si>
  <si>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</si>
  <si>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</si>
  <si>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</si>
  <si>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</si>
  <si>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</si>
  <si>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</si>
  <si>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</si>
  <si>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</si>
  <si>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</si>
  <si>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</si>
  <si>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</si>
  <si>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</si>
  <si>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</si>
  <si>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</si>
  <si>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</si>
  <si>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</si>
  <si>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</si>
  <si>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</si>
  <si>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</si>
  <si>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</si>
  <si>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</si>
  <si>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</si>
  <si>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</si>
  <si>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</si>
  <si>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</si>
  <si>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</si>
  <si>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</si>
  <si>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</si>
  <si>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</si>
  <si>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</si>
  <si>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</si>
  <si>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</si>
  <si>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</si>
  <si>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</si>
  <si>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</si>
  <si>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</si>
  <si>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</si>
  <si>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</si>
  <si>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</si>
  <si>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</si>
  <si>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</si>
  <si>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</si>
  <si>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</si>
  <si>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</si>
  <si>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</si>
  <si>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</si>
  <si>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</si>
  <si>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</si>
  <si>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</si>
  <si>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</si>
  <si>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</si>
  <si>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</si>
  <si>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</si>
  <si>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</si>
  <si>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</si>
  <si>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</si>
  <si>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</si>
  <si>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</si>
  <si>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</si>
  <si>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</si>
  <si>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</si>
  <si>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</si>
  <si>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</si>
  <si>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</si>
  <si>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</si>
  <si>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</si>
  <si>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</si>
  <si>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</si>
  <si>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</si>
  <si>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</si>
  <si>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</si>
  <si>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</si>
  <si>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</si>
  <si>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</si>
  <si>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</si>
  <si>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</si>
  <si>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</si>
  <si>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</si>
  <si>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</si>
  <si>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</si>
  <si>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</si>
  <si>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</si>
  <si>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</si>
  <si>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</si>
  <si>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</si>
  <si>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</si>
  <si>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</si>
  <si>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</si>
  <si>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</si>
  <si>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</si>
  <si>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</si>
  <si>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</si>
  <si>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</si>
  <si>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</si>
  <si>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</si>
  <si>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</si>
  <si>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</si>
  <si>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</si>
  <si>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</si>
  <si>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</si>
  <si>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</si>
  <si>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</si>
  <si>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</si>
  <si>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</si>
  <si>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</si>
  <si>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</si>
  <si>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</si>
  <si>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</si>
  <si>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</si>
  <si>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</si>
  <si>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</si>
  <si>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</si>
  <si>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</si>
  <si>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</si>
  <si>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</si>
  <si>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</si>
  <si>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</si>
  <si>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</si>
  <si>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</si>
  <si>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</si>
  <si>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</si>
  <si>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</si>
  <si>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</si>
  <si>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</si>
  <si>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</si>
  <si>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</si>
  <si>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</si>
  <si>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</si>
  <si>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</si>
  <si>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</si>
  <si>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</si>
  <si>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</si>
  <si>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</si>
  <si>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</si>
  <si>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</si>
  <si>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</si>
  <si>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</si>
  <si>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</si>
  <si>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</si>
  <si>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</si>
  <si>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</si>
  <si>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</si>
  <si>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</si>
  <si>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</si>
  <si>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</si>
  <si>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</si>
  <si>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</si>
  <si>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</si>
  <si>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</si>
  <si>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</si>
  <si>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</si>
  <si>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</si>
  <si>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</si>
  <si>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</si>
  <si>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</si>
  <si>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</si>
  <si>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</si>
  <si>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</si>
  <si>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</si>
  <si>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</si>
  <si>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</si>
  <si>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</si>
  <si>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</si>
  <si>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</si>
  <si>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</si>
  <si>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</si>
  <si>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</si>
  <si>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</si>
  <si>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</si>
  <si>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</si>
  <si>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</si>
  <si>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</si>
  <si>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</si>
  <si>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</si>
  <si>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</si>
  <si>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</si>
  <si>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</si>
  <si>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</si>
  <si>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</si>
  <si>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</si>
  <si>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</si>
  <si>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</si>
  <si>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</si>
  <si>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</si>
  <si>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</si>
  <si>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</si>
  <si>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</si>
  <si>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</si>
  <si>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</si>
  <si>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</si>
  <si>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</si>
  <si>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</si>
  <si>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</si>
  <si>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</si>
  <si>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</si>
  <si>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</si>
  <si>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</si>
  <si>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</si>
  <si>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</si>
  <si>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</si>
  <si>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</si>
  <si>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</si>
  <si>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</si>
  <si>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</si>
  <si>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</si>
  <si>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</si>
  <si>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</si>
  <si>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</si>
  <si>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</si>
  <si>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</si>
  <si>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</si>
  <si>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</si>
  <si>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</si>
  <si>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</si>
  <si>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</si>
  <si>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</si>
  <si>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</si>
  <si>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</si>
  <si>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</si>
  <si>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</si>
  <si>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</si>
  <si>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</si>
  <si>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</si>
  <si>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</si>
  <si>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</si>
  <si>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</si>
  <si>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</si>
  <si>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</si>
  <si>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</si>
  <si>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</si>
  <si>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</si>
  <si>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</si>
  <si>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</si>
  <si>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</si>
  <si>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</si>
  <si>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</si>
  <si>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</si>
  <si>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</si>
  <si>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</si>
  <si>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</si>
  <si>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</si>
  <si>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</si>
  <si>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</si>
  <si>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</si>
  <si>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</si>
  <si>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</si>
  <si>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</si>
  <si>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</si>
  <si>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</si>
  <si>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</si>
  <si>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</si>
  <si>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</si>
  <si>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</si>
  <si>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</si>
  <si>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</si>
  <si>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</si>
  <si>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</si>
  <si>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</si>
  <si>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</si>
  <si>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</si>
  <si>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</si>
  <si>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</si>
  <si>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</si>
  <si>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</si>
  <si>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</si>
  <si>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</si>
  <si>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</si>
  <si>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</si>
  <si>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</si>
  <si>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</si>
  <si>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</si>
  <si>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</si>
  <si>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</si>
  <si>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</si>
  <si>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</si>
  <si>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</si>
  <si>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</si>
  <si>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</si>
  <si>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</si>
  <si>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</si>
  <si>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</si>
  <si>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</si>
  <si>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</si>
  <si>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</si>
  <si>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</si>
  <si>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</si>
  <si>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</si>
  <si>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</si>
  <si>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</si>
  <si>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</si>
  <si>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</si>
  <si>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</si>
  <si>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</si>
  <si>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</si>
  <si>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</si>
  <si>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</si>
  <si>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</si>
  <si>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</si>
  <si>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</si>
  <si>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</si>
  <si>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</si>
  <si>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</si>
  <si>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</si>
  <si>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</si>
  <si>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</si>
  <si>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</si>
  <si>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</si>
  <si>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</si>
  <si>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</si>
  <si>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</si>
  <si>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</si>
  <si>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</si>
  <si>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</si>
  <si>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</si>
  <si>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</si>
  <si>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</si>
  <si>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</si>
  <si>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</si>
  <si>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</si>
  <si>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</si>
  <si>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</si>
  <si>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</si>
  <si>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</si>
  <si>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</si>
  <si>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</si>
  <si>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</si>
  <si>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</si>
  <si>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</si>
  <si>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</si>
  <si>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</si>
  <si>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</si>
  <si>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</si>
  <si>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</si>
  <si>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</si>
  <si>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</si>
  <si>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</si>
  <si>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</si>
  <si>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</si>
  <si>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</si>
  <si>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</si>
  <si>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</si>
  <si>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</si>
  <si>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</si>
  <si>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</si>
  <si>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</si>
  <si>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</si>
  <si>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</si>
  <si>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</si>
  <si>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</si>
  <si>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</si>
  <si>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</si>
  <si>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</si>
  <si>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</si>
  <si>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</si>
  <si>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</si>
  <si>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</si>
  <si>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</si>
  <si>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</si>
  <si>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</si>
  <si>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</si>
  <si>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</si>
  <si>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</si>
  <si>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</si>
  <si>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</si>
  <si>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</si>
  <si>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</si>
  <si>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</si>
  <si>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</si>
  <si>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</si>
  <si>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</si>
  <si>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</si>
  <si>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</si>
  <si>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</si>
  <si>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</si>
  <si>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</si>
  <si>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</si>
  <si>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</si>
  <si>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</si>
  <si>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</si>
  <si>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</si>
  <si>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</si>
  <si>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</si>
  <si>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</si>
  <si>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</si>
  <si>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</si>
  <si>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</si>
  <si>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</si>
  <si>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</si>
  <si>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</si>
  <si>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</si>
  <si>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</si>
  <si>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</si>
  <si>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</si>
  <si>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</si>
  <si>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</si>
  <si>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</si>
  <si>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</si>
  <si>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</si>
  <si>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</si>
  <si>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</si>
  <si>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</si>
  <si>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</si>
  <si>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</si>
  <si>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</si>
  <si>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</si>
  <si>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</si>
  <si>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</si>
  <si>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</si>
  <si>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</si>
  <si>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</si>
  <si>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</si>
  <si>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</si>
  <si>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</si>
  <si>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</si>
  <si>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</si>
  <si>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</si>
  <si>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</si>
  <si>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</si>
  <si>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</si>
  <si>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</si>
  <si>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</si>
  <si>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</si>
  <si>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</si>
  <si>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</si>
  <si>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</si>
  <si>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</si>
  <si>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</si>
  <si>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</si>
  <si>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</si>
  <si>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</si>
  <si>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</si>
  <si>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</si>
  <si>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</si>
  <si>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</si>
  <si>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</si>
  <si>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</si>
  <si>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</si>
  <si>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</si>
  <si>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</si>
  <si>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</si>
  <si>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</si>
  <si>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</si>
  <si>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</si>
  <si>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</si>
  <si>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</si>
  <si>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</si>
  <si>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</si>
  <si>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</si>
  <si>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</si>
  <si>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</si>
  <si>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</si>
  <si>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</si>
  <si>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</si>
  <si>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</si>
  <si>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</si>
  <si>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</si>
  <si>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</si>
  <si>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</si>
  <si>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</si>
  <si>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</si>
  <si>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</si>
  <si>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</si>
  <si>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</si>
  <si>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</si>
  <si>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</si>
  <si>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</si>
  <si>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</si>
  <si>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</si>
  <si>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</si>
  <si>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</si>
  <si>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</si>
  <si>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</si>
  <si>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</si>
  <si>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</si>
  <si>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</si>
  <si>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</si>
  <si>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</si>
  <si>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</si>
  <si>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</si>
  <si>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</si>
  <si>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</si>
  <si>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</si>
  <si>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</si>
  <si>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</si>
  <si>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</si>
  <si>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</si>
  <si>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</si>
  <si>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</si>
  <si>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</si>
  <si>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</si>
  <si>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</si>
  <si>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</si>
  <si>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</si>
  <si>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</si>
  <si>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</si>
  <si>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</si>
  <si>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</si>
  <si>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</si>
  <si>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</si>
  <si>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</si>
  <si>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</si>
  <si>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</si>
  <si>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</si>
  <si>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</si>
  <si>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</si>
  <si>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</si>
  <si>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</si>
  <si>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</si>
  <si>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</si>
  <si>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</si>
  <si>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</si>
  <si>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</si>
  <si>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</si>
  <si>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</si>
  <si>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</si>
  <si>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</si>
  <si>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</si>
  <si>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</si>
  <si>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</si>
  <si>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</si>
  <si>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</si>
  <si>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</si>
  <si>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</si>
  <si>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</si>
  <si>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</si>
  <si>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</si>
  <si>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</si>
  <si>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</si>
  <si>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</si>
  <si>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</si>
  <si>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</si>
  <si>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</si>
  <si>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</si>
  <si>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</si>
  <si>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</si>
  <si>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</si>
  <si>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</si>
  <si>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</si>
  <si>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</si>
  <si>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</si>
  <si>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</si>
  <si>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</si>
  <si>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</si>
  <si>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</si>
  <si>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</si>
  <si>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</si>
  <si>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</si>
  <si>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</si>
  <si>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</si>
  <si>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</si>
  <si>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</si>
  <si>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</si>
  <si>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</si>
  <si>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</si>
  <si>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</si>
  <si>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</si>
  <si>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</si>
  <si>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</si>
  <si>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</si>
  <si>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</si>
  <si>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</si>
  <si>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</si>
  <si>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</si>
  <si>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</si>
  <si>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</si>
  <si>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</si>
  <si>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</si>
  <si>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</si>
  <si>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</si>
  <si>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</si>
  <si>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</si>
  <si>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</si>
  <si>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</si>
  <si>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</si>
  <si>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</si>
  <si>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</si>
  <si>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</si>
  <si>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</si>
  <si>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</si>
  <si>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</si>
  <si>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</si>
  <si>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</si>
  <si>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</si>
  <si>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</si>
  <si>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</si>
  <si>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</si>
  <si>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</si>
  <si>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</si>
  <si>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</si>
  <si>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</si>
  <si>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</si>
  <si>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</si>
  <si>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</si>
  <si>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</si>
  <si>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</si>
  <si>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</si>
  <si>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</si>
  <si>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</si>
  <si>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</si>
  <si>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</si>
  <si>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</si>
  <si>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</si>
  <si>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</si>
  <si>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</si>
  <si>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</si>
  <si>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</si>
  <si>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</si>
  <si>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</si>
  <si>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</si>
  <si>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</si>
  <si>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</si>
  <si>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</si>
  <si>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</si>
  <si>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</si>
  <si>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</si>
  <si>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</si>
  <si>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</si>
  <si>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</si>
  <si>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</si>
  <si>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</si>
  <si>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</si>
  <si>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</si>
  <si>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</si>
  <si>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</si>
  <si>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</si>
  <si>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</si>
  <si>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</si>
  <si>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</si>
  <si>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</si>
  <si>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</si>
  <si>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</si>
  <si>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</si>
  <si>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</si>
  <si>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</si>
  <si>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</si>
  <si>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</si>
  <si>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</si>
  <si>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</si>
  <si>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</si>
  <si>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</si>
  <si>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</si>
  <si>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</si>
  <si>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</si>
  <si>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</si>
  <si>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</si>
  <si>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</si>
  <si>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</si>
  <si>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</si>
  <si>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</si>
  <si>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</si>
  <si>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</si>
  <si>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</si>
  <si>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</si>
  <si>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</si>
  <si>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</si>
  <si>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</si>
  <si>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</si>
  <si>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</si>
  <si>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</si>
  <si>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</si>
  <si>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</si>
  <si>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</si>
  <si>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</si>
  <si>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</si>
  <si>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</si>
  <si>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</si>
  <si>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</si>
  <si>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</si>
  <si>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</si>
  <si>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</si>
  <si>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</si>
  <si>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</si>
  <si>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</si>
  <si>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</si>
  <si>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</si>
  <si>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</si>
  <si>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</si>
  <si>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</si>
  <si>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</si>
  <si>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</si>
  <si>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</si>
  <si>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</si>
  <si>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</si>
  <si>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</si>
  <si>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</si>
  <si>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</si>
  <si>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</si>
  <si>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</si>
  <si>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</si>
  <si>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</si>
  <si>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</si>
  <si>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</si>
  <si>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</si>
  <si>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</si>
  <si>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</si>
  <si>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</si>
  <si>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</si>
  <si>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</si>
  <si>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</si>
  <si>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</si>
  <si>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</si>
  <si>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</si>
  <si>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</si>
  <si>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</si>
  <si>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</si>
  <si>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</si>
  <si>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</si>
  <si>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</si>
  <si>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</si>
  <si>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</si>
  <si>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</si>
  <si>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</si>
  <si>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</si>
  <si>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</si>
  <si>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</si>
  <si>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</si>
  <si>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</si>
  <si>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</si>
  <si>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</si>
  <si>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</si>
  <si>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</si>
  <si>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</si>
  <si>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</si>
  <si>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</si>
  <si>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</si>
  <si>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</si>
  <si>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</si>
  <si>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</si>
  <si>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</si>
  <si>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</si>
  <si>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</si>
  <si>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</si>
  <si>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</si>
  <si>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</si>
  <si>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</si>
  <si>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</si>
  <si>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</si>
  <si>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</si>
  <si>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</si>
  <si>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</si>
  <si>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</si>
  <si>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</si>
  <si>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</si>
  <si>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</si>
  <si>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</si>
  <si>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</si>
  <si>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</si>
  <si>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</si>
  <si>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</si>
  <si>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</si>
  <si>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</si>
  <si>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</si>
  <si>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</si>
  <si>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</si>
  <si>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</si>
  <si>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</si>
  <si>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</si>
  <si>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</si>
  <si>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</si>
  <si>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</si>
  <si>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</si>
  <si>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</si>
  <si>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</si>
  <si>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</si>
  <si>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</si>
  <si>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</si>
  <si>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</si>
  <si>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</si>
  <si>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</si>
  <si>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</si>
  <si>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</si>
  <si>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</si>
  <si>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</si>
  <si>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</si>
  <si>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</si>
  <si>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</si>
  <si>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</si>
  <si>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</si>
  <si>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</si>
  <si>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</si>
  <si>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</si>
  <si>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</si>
  <si>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</si>
  <si>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</si>
  <si>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</si>
  <si>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</si>
  <si>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</si>
  <si>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</si>
  <si>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</si>
  <si>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</si>
  <si>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</si>
  <si>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</si>
  <si>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</si>
  <si>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</si>
  <si>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</si>
  <si>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</si>
  <si>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</si>
  <si>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</si>
  <si>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</si>
  <si>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</si>
  <si>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</si>
  <si>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</si>
  <si>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</si>
  <si>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</si>
  <si>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</si>
  <si>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</si>
  <si>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</si>
  <si>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</si>
  <si>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</si>
  <si>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</si>
  <si>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</si>
  <si>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</si>
  <si>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</si>
  <si>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</si>
  <si>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</si>
  <si>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</si>
  <si>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</si>
  <si>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</si>
  <si>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</si>
  <si>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</si>
  <si>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</si>
  <si>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</si>
  <si>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</si>
  <si>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</si>
  <si>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</si>
  <si>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</si>
  <si>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</si>
  <si>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</si>
  <si>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</si>
  <si>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</si>
  <si>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</si>
  <si>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</si>
  <si>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</si>
  <si>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</si>
  <si>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</si>
  <si>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</si>
  <si>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</si>
  <si>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</si>
  <si>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</si>
  <si>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</si>
  <si>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</si>
  <si>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</si>
  <si>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</si>
  <si>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</si>
  <si>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</si>
  <si>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</si>
  <si>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</si>
  <si>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</si>
  <si>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</si>
  <si>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</si>
  <si>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</si>
  <si>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</si>
  <si>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</si>
  <si>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</si>
  <si>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</si>
  <si>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</si>
  <si>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</si>
  <si>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</si>
  <si>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</si>
  <si>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</si>
  <si>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</si>
  <si>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</si>
  <si>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</si>
  <si>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</si>
  <si>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</si>
  <si>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</si>
  <si>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</si>
  <si>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</si>
  <si>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</si>
  <si>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</si>
  <si>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</si>
  <si>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</si>
  <si>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</si>
  <si>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</si>
  <si>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</si>
  <si>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</si>
  <si>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</si>
  <si>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</si>
  <si>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</si>
  <si>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</si>
  <si>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</si>
  <si>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</si>
  <si>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</si>
  <si>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</si>
  <si>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</si>
  <si>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</si>
  <si>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</si>
  <si>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</si>
  <si>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</si>
  <si>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</si>
  <si>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</si>
  <si>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</si>
  <si>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</si>
  <si>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</si>
  <si>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</si>
  <si>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</si>
  <si>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</si>
  <si>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</si>
  <si>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</si>
  <si>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</si>
  <si>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</si>
  <si>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</si>
  <si>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</si>
  <si>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</si>
  <si>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</si>
  <si>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</si>
  <si>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</si>
  <si>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</si>
  <si>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</si>
  <si>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</si>
  <si>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</si>
  <si>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</si>
  <si>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</si>
  <si>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</si>
  <si>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</si>
  <si>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</si>
  <si>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</si>
  <si>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</si>
  <si>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</si>
  <si>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</si>
  <si>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</si>
  <si>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</si>
  <si>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</si>
  <si>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</si>
  <si>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</si>
  <si>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</si>
  <si>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</si>
  <si>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</si>
  <si>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</si>
  <si>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</si>
  <si>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</si>
  <si>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</si>
  <si>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</si>
  <si>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</si>
  <si>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</si>
  <si>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</si>
  <si>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</si>
  <si>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</si>
  <si>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</si>
  <si>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</si>
  <si>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</si>
  <si>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</si>
  <si>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</si>
  <si>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</si>
  <si>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</si>
  <si>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</si>
  <si>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</si>
  <si>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</si>
  <si>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</si>
  <si>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</si>
  <si>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</si>
  <si>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</si>
  <si>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</si>
  <si>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</si>
  <si>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</si>
  <si>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</si>
  <si>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</si>
  <si>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</si>
  <si>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</si>
  <si>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</si>
  <si>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</si>
  <si>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</si>
  <si>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</si>
  <si>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</si>
  <si>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</si>
  <si>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</si>
  <si>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</si>
  <si>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</si>
  <si>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</si>
  <si>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</si>
  <si>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</si>
  <si>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</si>
  <si>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</si>
  <si>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</si>
  <si>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</si>
  <si>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</si>
  <si>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</si>
  <si>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</si>
  <si>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</si>
  <si>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</si>
  <si>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</si>
  <si>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</si>
  <si>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</si>
  <si>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</si>
  <si>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</si>
  <si>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</si>
  <si>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</si>
  <si>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</si>
  <si>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</si>
  <si>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</si>
  <si>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</si>
  <si>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</si>
  <si>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</si>
  <si>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</si>
  <si>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</si>
  <si>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</si>
  <si>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</si>
  <si>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</si>
  <si>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</si>
  <si>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</si>
  <si>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</si>
  <si>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</si>
  <si>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</si>
  <si>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</si>
  <si>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</si>
  <si>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</si>
  <si>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</si>
  <si>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</si>
  <si>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</si>
  <si>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</si>
  <si>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</si>
  <si>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</si>
  <si>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</si>
  <si>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</si>
  <si>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</si>
  <si>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</si>
  <si>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</si>
  <si>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</si>
  <si>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</si>
  <si>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</si>
  <si>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</si>
  <si>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</si>
  <si>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</si>
  <si>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</si>
  <si>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</si>
  <si>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</si>
  <si>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</si>
  <si>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</si>
  <si>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</si>
  <si>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</si>
  <si>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</si>
  <si>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</si>
  <si>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</si>
  <si>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</si>
  <si>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</si>
  <si>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</si>
  <si>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</si>
  <si>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</si>
  <si>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</si>
  <si>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</si>
  <si>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</si>
  <si>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</si>
  <si>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</si>
  <si>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</si>
  <si>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</si>
  <si>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</si>
  <si>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</si>
  <si>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</si>
  <si>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</si>
  <si>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</si>
  <si>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</si>
  <si>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</si>
  <si>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</si>
  <si>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</si>
  <si>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</si>
  <si>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</si>
  <si>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</si>
  <si>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</si>
  <si>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</si>
  <si>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</si>
  <si>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</si>
  <si>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</si>
  <si>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</si>
  <si>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</si>
  <si>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</si>
  <si>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</si>
  <si>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</si>
  <si>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</si>
  <si>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</si>
  <si>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</si>
  <si>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</si>
  <si>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</si>
  <si>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</si>
  <si>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</si>
  <si>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</si>
  <si>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</si>
  <si>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</si>
  <si>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</si>
  <si>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</si>
  <si>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</si>
  <si>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</si>
  <si>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</si>
  <si>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</si>
  <si>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</si>
  <si>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</si>
  <si>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</si>
  <si>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</si>
  <si>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</si>
  <si>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</si>
  <si>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</si>
  <si>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</si>
  <si>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</si>
  <si>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</si>
  <si>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</si>
  <si>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</si>
  <si>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</si>
  <si>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</si>
  <si>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</si>
  <si>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</si>
  <si>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</si>
  <si>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</si>
  <si>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</si>
  <si>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</si>
  <si>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</si>
  <si>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</si>
  <si>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</si>
  <si>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</si>
  <si>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</si>
  <si>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</si>
  <si>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</si>
  <si>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</si>
  <si>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</si>
  <si>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</si>
  <si>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</si>
  <si>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</si>
  <si>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</si>
  <si>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</si>
  <si>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</si>
  <si>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</si>
  <si>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</si>
  <si>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</si>
  <si>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</si>
  <si>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</si>
  <si>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</si>
  <si>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</si>
  <si>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</si>
  <si>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</si>
  <si>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</si>
  <si>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</si>
  <si>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</si>
  <si>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</si>
  <si>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</si>
  <si>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</si>
  <si>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</si>
  <si>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</si>
  <si>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</si>
  <si>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</si>
  <si>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</si>
  <si>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</si>
  <si>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</si>
  <si>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</si>
  <si>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</si>
  <si>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</si>
  <si>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</si>
  <si>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</si>
  <si>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</si>
  <si>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</si>
  <si>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</si>
  <si>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</si>
  <si>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</si>
  <si>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</si>
  <si>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</si>
  <si>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</si>
  <si>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</si>
  <si>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</si>
  <si>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</si>
  <si>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</si>
  <si>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</si>
  <si>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</si>
  <si>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</si>
  <si>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</si>
  <si>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</si>
  <si>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</si>
  <si>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</si>
  <si>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</si>
  <si>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</si>
  <si>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</si>
  <si>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</si>
  <si>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</si>
  <si>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</si>
  <si>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</si>
  <si>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</si>
  <si>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</si>
  <si>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</si>
  <si>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</si>
  <si>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</si>
  <si>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</si>
  <si>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</si>
  <si>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</si>
  <si>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</si>
  <si>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</si>
  <si>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</si>
  <si>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</si>
  <si>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</si>
  <si>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</si>
  <si>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</si>
  <si>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</si>
  <si>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</si>
  <si>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</si>
  <si>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</si>
  <si>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</si>
  <si>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</si>
  <si>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</si>
  <si>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</si>
  <si>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</si>
  <si>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</si>
  <si>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</si>
  <si>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</si>
  <si>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</si>
  <si>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</si>
  <si>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</si>
  <si>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</si>
  <si>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</si>
  <si>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</si>
  <si>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</si>
  <si>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</si>
  <si>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</si>
  <si>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</si>
  <si>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</si>
  <si>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</si>
  <si>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</si>
  <si>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</si>
  <si>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</si>
  <si>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</si>
  <si>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</si>
  <si>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</si>
  <si>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</si>
  <si>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</si>
  <si>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</si>
  <si>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</si>
  <si>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</si>
  <si>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</si>
  <si>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</si>
  <si>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</si>
  <si>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</si>
  <si>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</si>
  <si>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</si>
  <si>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</si>
  <si>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</si>
  <si>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</si>
  <si>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</si>
  <si>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</si>
  <si>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</si>
  <si>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</si>
  <si>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</si>
  <si>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</si>
  <si>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</si>
  <si>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</si>
  <si>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</si>
  <si>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</si>
  <si>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</si>
  <si>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</si>
  <si>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</si>
  <si>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</si>
  <si>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</si>
  <si>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</si>
  <si>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</si>
  <si>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</si>
  <si>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</si>
  <si>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</si>
  <si>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</si>
  <si>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</si>
  <si>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</si>
  <si>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</si>
  <si>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</si>
  <si>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</si>
  <si>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</si>
  <si>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</si>
  <si>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</si>
  <si>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</si>
  <si>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</si>
  <si>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</si>
  <si>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</si>
  <si>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</si>
  <si>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</si>
  <si>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</si>
  <si>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</si>
  <si>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</si>
  <si>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</si>
  <si>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</si>
  <si>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</si>
  <si>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</si>
  <si>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</si>
  <si>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</si>
  <si>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</si>
  <si>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</si>
  <si>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</si>
  <si>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</si>
  <si>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</si>
  <si>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</si>
  <si>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</si>
  <si>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</si>
  <si>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</si>
  <si>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</si>
  <si>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</si>
  <si>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</si>
  <si>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</si>
  <si>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</si>
  <si>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</si>
  <si>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</si>
  <si>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</si>
  <si>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</si>
  <si>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</si>
  <si>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</si>
  <si>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</si>
  <si>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</si>
  <si>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</si>
  <si>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</si>
  <si>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</si>
  <si>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</si>
  <si>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</si>
  <si>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</si>
  <si>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</si>
  <si>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</si>
  <si>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</si>
  <si>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</si>
  <si>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</si>
  <si>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</si>
  <si>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</si>
  <si>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</si>
  <si>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</si>
  <si>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</si>
  <si>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</si>
  <si>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</si>
  <si>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</si>
  <si>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</si>
  <si>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</si>
  <si>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</si>
  <si>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</si>
  <si>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</si>
  <si>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</si>
  <si>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</si>
  <si>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</si>
  <si>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</si>
  <si>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</si>
  <si>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</si>
  <si>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</si>
  <si>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</si>
  <si>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</si>
  <si>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</si>
  <si>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</si>
  <si>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</si>
  <si>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</si>
  <si>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</si>
  <si>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</si>
  <si>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</si>
  <si>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</si>
  <si>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</si>
  <si>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</si>
  <si>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</si>
  <si>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</si>
  <si>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</si>
  <si>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</si>
  <si>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</si>
  <si>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</si>
  <si>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</si>
  <si>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</si>
  <si>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</si>
  <si>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</si>
  <si>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</si>
  <si>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</si>
  <si>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</si>
  <si>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</si>
  <si>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</si>
  <si>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</si>
  <si>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</si>
  <si>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</si>
  <si>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</si>
  <si>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</si>
  <si>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</si>
  <si>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</si>
  <si>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</si>
  <si>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</si>
  <si>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</si>
  <si>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</si>
  <si>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</si>
  <si>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</si>
  <si>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</si>
  <si>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</si>
  <si>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</si>
  <si>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</si>
  <si>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</si>
  <si>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</si>
  <si>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</si>
  <si>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</si>
  <si>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</si>
  <si>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</si>
  <si>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</si>
  <si>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</si>
  <si>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</si>
  <si>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</si>
  <si>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</si>
  <si>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</si>
  <si>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</si>
  <si>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</si>
  <si>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</si>
  <si>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</si>
  <si>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</si>
  <si>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</si>
  <si>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</si>
  <si>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</si>
  <si>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</si>
  <si>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</si>
  <si>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</si>
  <si>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</si>
  <si>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</si>
  <si>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</si>
  <si>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</si>
  <si>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</si>
  <si>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</si>
  <si>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</si>
  <si>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</si>
  <si>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</si>
  <si>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</si>
  <si>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</si>
  <si>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</si>
  <si>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</si>
  <si>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</si>
  <si>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</si>
  <si>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</si>
  <si>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</si>
  <si>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</si>
  <si>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</si>
  <si>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</si>
  <si>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</si>
  <si>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</si>
  <si>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</si>
  <si>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</si>
  <si>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</si>
  <si>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</si>
  <si>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</si>
  <si>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</si>
  <si>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</si>
  <si>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</si>
  <si>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</si>
  <si>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</si>
  <si>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</si>
  <si>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</si>
  <si>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</si>
  <si>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</si>
  <si>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</si>
  <si>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</si>
  <si>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</si>
  <si>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</si>
  <si>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</si>
  <si>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</si>
  <si>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</si>
  <si>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</si>
  <si>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</si>
  <si>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</si>
  <si>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</si>
  <si>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</si>
  <si>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</si>
  <si>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</si>
  <si>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</si>
  <si>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</si>
  <si>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</si>
  <si>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</si>
  <si>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</si>
  <si>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</si>
  <si>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</si>
  <si>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</si>
  <si>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</si>
  <si>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</si>
  <si>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</si>
  <si>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</si>
  <si>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</si>
  <si>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</si>
  <si>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</si>
  <si>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</si>
  <si>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</si>
  <si>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</si>
  <si>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</si>
  <si>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</si>
  <si>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</si>
  <si>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</si>
  <si>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</si>
  <si>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</si>
  <si>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</si>
  <si>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</si>
  <si>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</si>
  <si>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</si>
  <si>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</si>
  <si>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</si>
  <si>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</si>
  <si>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</si>
  <si>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</si>
  <si>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</si>
  <si>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</si>
  <si>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</si>
  <si>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</si>
  <si>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</si>
  <si>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</si>
  <si>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</si>
  <si>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</si>
  <si>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</si>
  <si>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</si>
  <si>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</si>
  <si>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</si>
  <si>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</si>
  <si>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</si>
  <si>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</si>
  <si>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</si>
  <si>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</si>
  <si>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</si>
  <si>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</si>
  <si>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</si>
  <si>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</si>
  <si>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</si>
  <si>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</si>
  <si>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</si>
  <si>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</si>
  <si>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</si>
  <si>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</si>
  <si>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</si>
  <si>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</si>
  <si>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</si>
  <si>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</si>
  <si>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</si>
  <si>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</si>
  <si>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</si>
  <si>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</si>
  <si>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</si>
  <si>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</si>
  <si>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</si>
  <si>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</si>
  <si>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</si>
  <si>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</si>
  <si>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</si>
  <si>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</si>
  <si>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</si>
  <si>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</si>
  <si>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</si>
  <si>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</si>
  <si>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</si>
  <si>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</si>
  <si>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</si>
  <si>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</si>
  <si>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</si>
  <si>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</si>
  <si>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</si>
  <si>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</si>
  <si>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</si>
  <si>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</si>
  <si>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</si>
  <si>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</si>
  <si>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</si>
  <si>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</si>
  <si>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</si>
  <si>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</si>
  <si>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</si>
  <si>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</si>
  <si>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</si>
  <si>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</si>
  <si>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</si>
  <si>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</si>
  <si>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</si>
  <si>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</si>
  <si>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</si>
  <si>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</si>
  <si>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</si>
  <si>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</si>
  <si>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</si>
  <si>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</si>
  <si>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</si>
  <si>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</si>
  <si>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</si>
  <si>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</si>
  <si>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</si>
  <si>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</si>
  <si>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</si>
  <si>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</si>
  <si>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</si>
  <si>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</si>
  <si>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</si>
  <si>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</si>
  <si>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</si>
  <si>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</si>
  <si>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</si>
  <si>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</si>
  <si>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</si>
  <si>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</si>
  <si>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</si>
  <si>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</si>
  <si>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</si>
  <si>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</si>
  <si>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</si>
  <si>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</si>
  <si>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</si>
  <si>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</si>
  <si>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</si>
  <si>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</si>
  <si>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</si>
  <si>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</si>
  <si>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</si>
  <si>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</si>
  <si>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</si>
  <si>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</si>
  <si>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</si>
  <si>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</si>
  <si>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</si>
  <si>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</si>
  <si>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</si>
  <si>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</si>
  <si>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</si>
  <si>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</si>
  <si>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</si>
  <si>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</si>
  <si>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</si>
  <si>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</si>
  <si>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</si>
  <si>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</si>
  <si>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</si>
  <si>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</si>
  <si>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</si>
  <si>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</si>
  <si>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</si>
  <si>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</si>
  <si>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</si>
  <si>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</si>
  <si>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</si>
  <si>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</si>
  <si>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</si>
  <si>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</si>
  <si>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</si>
  <si>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</si>
  <si>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</si>
  <si>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</si>
  <si>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</si>
  <si>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</si>
  <si>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</si>
  <si>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</si>
  <si>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</si>
  <si>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</si>
  <si>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</si>
  <si>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</si>
  <si>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</si>
  <si>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</si>
  <si>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</si>
  <si>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</si>
  <si>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</si>
  <si>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</si>
  <si>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</si>
  <si>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</si>
  <si>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</si>
  <si>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</si>
  <si>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</si>
  <si>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</si>
  <si>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</si>
  <si>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</si>
  <si>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</si>
  <si>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</si>
  <si>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</si>
  <si>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</si>
  <si>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</si>
  <si>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</si>
  <si>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</si>
  <si>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</si>
  <si>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</si>
  <si>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</si>
  <si>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</si>
  <si>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</si>
  <si>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</si>
  <si>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</si>
  <si>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</si>
  <si>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</si>
  <si>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</si>
  <si>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</si>
  <si>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</si>
  <si>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</si>
  <si>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</si>
  <si>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</si>
  <si>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</si>
  <si>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</si>
  <si>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</si>
  <si>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</si>
  <si>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</si>
  <si>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</si>
  <si>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</si>
  <si>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</si>
  <si>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</si>
  <si>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</si>
  <si>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</si>
  <si>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</si>
  <si>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</si>
  <si>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</si>
  <si>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</si>
  <si>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</si>
  <si>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</si>
  <si>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</si>
  <si>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</si>
  <si>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</si>
  <si>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</si>
  <si>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</si>
  <si>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</si>
  <si>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</si>
  <si>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</si>
  <si>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</si>
  <si>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</si>
  <si>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</si>
  <si>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</si>
  <si>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</si>
  <si>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</si>
  <si>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</si>
  <si>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</si>
  <si>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</si>
  <si>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</si>
  <si>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</si>
  <si>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</si>
  <si>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</si>
  <si>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</si>
  <si>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</si>
  <si>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</si>
  <si>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</si>
  <si>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</si>
  <si>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</si>
  <si>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</si>
  <si>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</si>
  <si>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</si>
  <si>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</si>
  <si>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</si>
  <si>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</si>
  <si>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</si>
  <si>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</si>
  <si>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</si>
  <si>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</si>
  <si>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</si>
  <si>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</si>
  <si>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</si>
  <si>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</si>
  <si>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</si>
  <si>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</si>
  <si>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</si>
  <si>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</si>
  <si>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</si>
  <si>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</si>
  <si>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</si>
  <si>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</si>
  <si>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</si>
  <si>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</si>
  <si>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</si>
  <si>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</si>
  <si>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</si>
  <si>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</si>
  <si>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</si>
  <si>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</si>
  <si>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</si>
  <si>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</si>
  <si>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</si>
  <si>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</si>
  <si>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</si>
  <si>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</si>
  <si>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</si>
  <si>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</si>
  <si>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</si>
  <si>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</si>
  <si>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</si>
  <si>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</si>
  <si>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</si>
  <si>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</si>
  <si>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</si>
  <si>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</si>
  <si>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</si>
  <si>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</si>
  <si>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</si>
  <si>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</si>
  <si>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</si>
  <si>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</si>
  <si>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</si>
  <si>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</si>
  <si>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</si>
  <si>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</si>
  <si>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</si>
  <si>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</si>
  <si>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</si>
  <si>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</si>
  <si>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</si>
  <si>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</si>
  <si>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</si>
  <si>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</si>
  <si>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</si>
  <si>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</si>
  <si>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</si>
  <si>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</si>
  <si>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</si>
  <si>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</si>
  <si>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</si>
  <si>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</si>
  <si>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</si>
  <si>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</si>
  <si>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</si>
  <si>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</si>
  <si>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</si>
  <si>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</si>
  <si>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</si>
  <si>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</si>
  <si>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</si>
  <si>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</si>
  <si>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</si>
  <si>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</si>
  <si>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</si>
  <si>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</si>
  <si>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</si>
  <si>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</si>
  <si>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</si>
  <si>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</si>
  <si>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</si>
  <si>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</si>
  <si>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</si>
  <si>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</si>
  <si>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</si>
  <si>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</si>
  <si>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</si>
  <si>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</si>
  <si>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</si>
  <si>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</si>
  <si>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</si>
  <si>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</si>
  <si>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</si>
  <si>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</si>
  <si>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</si>
  <si>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</si>
  <si>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</si>
  <si>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</si>
  <si>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</si>
  <si>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</si>
  <si>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</si>
  <si>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</si>
  <si>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</si>
  <si>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</si>
  <si>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</si>
  <si>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</si>
  <si>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</si>
  <si>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</si>
  <si>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</si>
  <si>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</si>
  <si>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</si>
  <si>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</si>
  <si>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</si>
  <si>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</si>
  <si>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</si>
  <si>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</si>
  <si>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</si>
  <si>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</si>
  <si>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</si>
  <si>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</si>
  <si>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</si>
  <si>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</si>
  <si>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</si>
  <si>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</si>
  <si>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</si>
  <si>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</si>
  <si>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</si>
  <si>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</si>
  <si>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</si>
  <si>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</si>
  <si>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</si>
  <si>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</si>
  <si>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</si>
  <si>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</si>
  <si>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</si>
  <si>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</si>
  <si>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</si>
  <si>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</si>
  <si>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</si>
  <si>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</si>
  <si>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</si>
  <si>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</si>
  <si>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</si>
  <si>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</si>
  <si>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</si>
  <si>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</si>
  <si>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</si>
  <si>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</si>
  <si>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</si>
  <si>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</si>
  <si>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</si>
  <si>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</si>
  <si>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</si>
  <si>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</si>
  <si>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</si>
  <si>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</si>
  <si>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</si>
  <si>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</si>
  <si>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</si>
  <si>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</si>
  <si>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</si>
  <si>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</si>
  <si>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</si>
  <si>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</si>
  <si>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</si>
  <si>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</si>
  <si>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</si>
  <si>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</si>
  <si>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</si>
  <si>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</si>
  <si>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</si>
  <si>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</si>
  <si>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</si>
  <si>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</si>
  <si>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</si>
  <si>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</si>
  <si>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</si>
  <si>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</si>
  <si>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</si>
  <si>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</si>
  <si>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</si>
  <si>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</si>
  <si>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</si>
  <si>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</si>
  <si>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</si>
  <si>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</si>
  <si>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</si>
  <si>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</si>
  <si>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</si>
  <si>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</si>
  <si>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</si>
  <si>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</si>
  <si>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</si>
  <si>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</si>
  <si>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</si>
  <si>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</si>
  <si>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</si>
  <si>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</si>
  <si>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</si>
  <si>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</si>
  <si>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</si>
  <si>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</si>
  <si>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</si>
  <si>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</si>
  <si>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</si>
  <si>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</si>
  <si>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</si>
  <si>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</si>
  <si>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</si>
  <si>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</si>
  <si>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</si>
  <si>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</si>
  <si>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</si>
  <si>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</si>
  <si>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</si>
  <si>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</si>
  <si>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</si>
  <si>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</si>
  <si>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</si>
  <si>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</si>
  <si>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</si>
  <si>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</si>
  <si>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</si>
  <si>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</si>
  <si>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</si>
  <si>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</si>
  <si>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</si>
  <si>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</si>
  <si>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</si>
  <si>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</si>
  <si>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</si>
  <si>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</si>
  <si>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</si>
  <si>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</si>
  <si>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</si>
  <si>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</si>
  <si>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</si>
  <si>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</si>
  <si>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</si>
  <si>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</si>
  <si>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</si>
  <si>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</si>
  <si>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</si>
  <si>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</si>
  <si>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</si>
  <si>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</si>
  <si>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</si>
  <si>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</si>
  <si>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</si>
  <si>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</si>
  <si>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</si>
  <si>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</si>
  <si>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</si>
  <si>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</si>
  <si>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</si>
  <si>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</si>
  <si>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</si>
  <si>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</si>
  <si>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</si>
  <si>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</si>
  <si>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</si>
  <si>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</si>
  <si>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</si>
  <si>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</si>
  <si>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</si>
  <si>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</si>
  <si>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</si>
  <si>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</si>
  <si>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</si>
  <si>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</si>
  <si>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</si>
  <si>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</si>
  <si>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</si>
  <si>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</si>
  <si>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</si>
  <si>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</si>
  <si>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</si>
  <si>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</si>
  <si>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</si>
  <si>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</si>
  <si>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</si>
  <si>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</si>
  <si>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</si>
  <si>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</si>
  <si>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</si>
  <si>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</si>
  <si>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</si>
  <si>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</si>
  <si>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</si>
  <si>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</si>
  <si>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</si>
  <si>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</si>
  <si>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</si>
  <si>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</si>
  <si>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</si>
  <si>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</si>
  <si>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</si>
  <si>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</si>
  <si>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</si>
  <si>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</si>
  <si>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</si>
  <si>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</si>
  <si>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</si>
  <si>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</si>
  <si>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</si>
  <si>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</si>
  <si>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</si>
  <si>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</si>
  <si>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</si>
  <si>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</si>
  <si>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</si>
  <si>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</si>
  <si>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</si>
  <si>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</si>
  <si>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</si>
  <si>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</si>
  <si>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</si>
  <si>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</si>
  <si>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</si>
  <si>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</si>
  <si>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</si>
  <si>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</si>
  <si>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</si>
  <si>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</si>
  <si>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</si>
  <si>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</si>
  <si>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</si>
  <si>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</si>
  <si>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</si>
  <si>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</si>
  <si>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</si>
  <si>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</si>
  <si>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</si>
  <si>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</si>
  <si>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</si>
  <si>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</si>
  <si>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</si>
  <si>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</si>
  <si>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</si>
  <si>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</si>
  <si>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</si>
  <si>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</si>
  <si>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</si>
  <si>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</si>
  <si>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</si>
  <si>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</si>
  <si>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</si>
  <si>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</si>
  <si>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</si>
  <si>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</si>
  <si>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</si>
  <si>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</si>
  <si>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</si>
  <si>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</si>
  <si>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</si>
  <si>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</si>
  <si>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</si>
  <si>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</si>
  <si>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</si>
  <si>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</si>
  <si>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</si>
  <si>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</si>
  <si>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</si>
  <si>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</si>
  <si>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</si>
  <si>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</si>
  <si>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</si>
  <si>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</si>
  <si>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</si>
  <si>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</si>
  <si>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</si>
  <si>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</si>
  <si>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</si>
  <si>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</si>
  <si>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</si>
  <si>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</si>
  <si>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</si>
  <si>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</si>
  <si>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</si>
  <si>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</si>
  <si>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</si>
  <si>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</si>
  <si>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</si>
  <si>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</si>
  <si>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</si>
  <si>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</si>
  <si>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</si>
  <si>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</si>
  <si>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</si>
  <si>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</si>
  <si>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</si>
  <si>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</si>
  <si>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</si>
  <si>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</si>
  <si>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</si>
  <si>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</si>
  <si>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</si>
  <si>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</si>
  <si>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</si>
  <si>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</si>
  <si>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</si>
  <si>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</si>
  <si>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</si>
  <si>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</si>
  <si>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</si>
  <si>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</si>
  <si>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</si>
  <si>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</si>
  <si>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</si>
  <si>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</si>
  <si>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</si>
  <si>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</si>
  <si>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</si>
  <si>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</si>
  <si>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</si>
  <si>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</si>
  <si>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</si>
  <si>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</si>
  <si>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</si>
  <si>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</si>
  <si>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</si>
  <si>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</si>
  <si>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</si>
  <si>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</si>
  <si>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</si>
  <si>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</si>
  <si>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</si>
  <si>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</si>
  <si>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</si>
  <si>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</si>
  <si>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</si>
  <si>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</si>
  <si>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</si>
  <si>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</si>
  <si>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</si>
  <si>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</si>
  <si>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</si>
  <si>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</si>
  <si>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</si>
  <si>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</si>
  <si>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</si>
  <si>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</si>
  <si>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</si>
  <si>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</si>
  <si>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</si>
  <si>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</si>
  <si>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</si>
  <si>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</si>
  <si>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</si>
  <si>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</si>
  <si>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</si>
  <si>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</si>
  <si>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</si>
  <si>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</si>
  <si>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</si>
  <si>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</si>
  <si>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</si>
  <si>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</si>
  <si>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</si>
  <si>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</si>
  <si>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</si>
  <si>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</si>
  <si>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</si>
  <si>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</si>
  <si>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</si>
  <si>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</si>
  <si>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</si>
  <si>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</si>
  <si>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</si>
  <si>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</si>
  <si>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</si>
  <si>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</si>
  <si>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</si>
  <si>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</si>
  <si>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</si>
  <si>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</si>
  <si>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</si>
  <si>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</si>
  <si>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</si>
  <si>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</si>
  <si>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</si>
  <si>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</si>
  <si>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</si>
  <si>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</si>
  <si>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</si>
  <si>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</si>
  <si>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</si>
  <si>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</si>
  <si>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</si>
  <si>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</si>
  <si>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</si>
  <si>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</si>
  <si>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</si>
  <si>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</si>
  <si>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</si>
  <si>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</si>
  <si>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</si>
  <si>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</si>
  <si>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</si>
  <si>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</si>
  <si>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</si>
  <si>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</si>
  <si>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</si>
  <si>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</si>
  <si>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</si>
  <si>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</si>
  <si>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</si>
  <si>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</si>
  <si>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</si>
  <si>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</si>
  <si>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</si>
  <si>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</si>
  <si>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</si>
  <si>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</si>
  <si>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</si>
  <si>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</si>
  <si>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</si>
  <si>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</si>
  <si>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</si>
  <si>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</si>
  <si>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</si>
  <si>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</si>
  <si>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</si>
  <si>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</si>
  <si>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</si>
  <si>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</si>
  <si>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</si>
  <si>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</si>
  <si>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</si>
  <si>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</si>
  <si>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</si>
  <si>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</si>
  <si>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</si>
  <si>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</si>
  <si>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</si>
  <si>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</si>
  <si>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</si>
  <si>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</si>
  <si>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</si>
  <si>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</si>
  <si>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</si>
  <si>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</si>
  <si>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</si>
  <si>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</si>
  <si>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</si>
  <si>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</si>
  <si>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</si>
  <si>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</si>
  <si>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</si>
  <si>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</si>
  <si>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</si>
  <si>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</si>
  <si>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</si>
  <si>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</si>
  <si>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</si>
  <si>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</si>
  <si>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</si>
  <si>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</si>
  <si>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</si>
  <si>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</si>
  <si>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</si>
  <si>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</si>
  <si>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</si>
  <si>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</si>
  <si>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</si>
  <si>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</si>
  <si>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</si>
  <si>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</si>
  <si>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</si>
  <si>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</si>
  <si>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</si>
  <si>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</si>
  <si>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</si>
  <si>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</si>
  <si>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</si>
  <si>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</si>
  <si>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</si>
  <si>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</si>
  <si>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</si>
  <si>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</si>
  <si>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</si>
  <si>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</si>
  <si>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</si>
  <si>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</si>
  <si>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</si>
  <si>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</si>
  <si>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</si>
  <si>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</si>
  <si>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</si>
  <si>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</si>
  <si>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</si>
  <si>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</si>
  <si>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</si>
  <si>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</si>
  <si>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</si>
  <si>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</si>
  <si>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</si>
  <si>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</si>
  <si>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</si>
  <si>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</si>
  <si>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</si>
  <si>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</si>
  <si>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</si>
  <si>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</si>
  <si>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</si>
  <si>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</si>
  <si>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</si>
  <si>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</si>
  <si>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</si>
  <si>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</si>
  <si>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</si>
  <si>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</si>
  <si>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</si>
  <si>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</si>
  <si>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</si>
  <si>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</si>
  <si>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</si>
  <si>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</si>
  <si>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</si>
  <si>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</si>
  <si>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</si>
  <si>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</si>
  <si>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</si>
  <si>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</si>
  <si>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</si>
  <si>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</si>
  <si>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</si>
  <si>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</si>
  <si>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</si>
  <si>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</si>
  <si>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</si>
  <si>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</si>
  <si>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</si>
  <si>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</si>
  <si>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</si>
  <si>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</si>
  <si>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</si>
  <si>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</si>
  <si>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</si>
  <si>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</si>
  <si>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</si>
  <si>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</si>
  <si>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</si>
  <si>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</si>
  <si>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</si>
  <si>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</si>
  <si>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</si>
  <si>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</si>
  <si>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</si>
  <si>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</si>
  <si>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</si>
  <si>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</si>
  <si>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</si>
  <si>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</si>
  <si>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</si>
  <si>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</si>
  <si>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</si>
  <si>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</si>
  <si>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</si>
  <si>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</si>
  <si>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</si>
  <si>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</si>
  <si>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</si>
  <si>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</si>
  <si>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</si>
  <si>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</si>
  <si>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</si>
  <si>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</si>
  <si>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</si>
  <si>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</si>
  <si>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</si>
  <si>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</si>
  <si>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</si>
  <si>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</si>
  <si>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</si>
  <si>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</si>
  <si>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</si>
  <si>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</si>
  <si>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</si>
  <si>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</si>
  <si>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</si>
  <si>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</si>
  <si>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</si>
  <si>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</si>
  <si>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</si>
  <si>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</si>
  <si>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</si>
  <si>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</si>
  <si>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</si>
  <si>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</si>
  <si>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</si>
  <si>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</si>
  <si>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</si>
  <si>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</si>
  <si>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</si>
  <si>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</si>
  <si>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</si>
  <si>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</si>
  <si>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</si>
  <si>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</si>
  <si>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</si>
  <si>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</si>
  <si>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</si>
  <si>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</si>
  <si>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</si>
  <si>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</si>
  <si>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</si>
  <si>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</si>
  <si>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</si>
  <si>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</si>
  <si>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</si>
  <si>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</si>
  <si>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</si>
  <si>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</si>
  <si>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</si>
  <si>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</si>
  <si>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</si>
  <si>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</si>
  <si>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</si>
  <si>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</si>
  <si>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</si>
  <si>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</si>
  <si>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</si>
  <si>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</si>
  <si>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</si>
  <si>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</si>
  <si>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</si>
  <si>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</si>
  <si>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</si>
  <si>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</si>
  <si>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</si>
  <si>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</si>
  <si>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</si>
  <si>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</si>
  <si>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</si>
  <si>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</si>
  <si>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</si>
  <si>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</si>
  <si>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</si>
  <si>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</si>
  <si>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</si>
  <si>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</si>
  <si>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</si>
  <si>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</si>
  <si>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</si>
  <si>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</si>
  <si>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</si>
  <si>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</si>
  <si>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</si>
  <si>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</si>
  <si>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</si>
  <si>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</si>
  <si>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</si>
  <si>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</si>
  <si>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</si>
  <si>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</si>
  <si>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</si>
  <si>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</si>
  <si>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</si>
  <si>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</si>
  <si>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</si>
  <si>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</si>
  <si>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</si>
  <si>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</si>
  <si>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</si>
  <si>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</si>
  <si>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</si>
  <si>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</si>
  <si>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</si>
  <si>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</si>
  <si>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</si>
  <si>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</si>
  <si>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</si>
  <si>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</si>
  <si>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</si>
  <si>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</si>
  <si>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</si>
  <si>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</si>
  <si>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</si>
  <si>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</si>
  <si>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</si>
  <si>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</si>
  <si>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</si>
  <si>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</si>
  <si>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</si>
  <si>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</si>
  <si>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</si>
  <si>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</si>
  <si>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</si>
  <si>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</si>
  <si>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</si>
  <si>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</si>
  <si>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</si>
  <si>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</si>
  <si>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</si>
  <si>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</si>
  <si>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</si>
  <si>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</si>
  <si>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</si>
  <si>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</si>
  <si>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</si>
  <si>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</si>
  <si>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</si>
  <si>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</si>
  <si>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</si>
  <si>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</si>
  <si>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</si>
  <si>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</si>
  <si>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</si>
  <si>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</si>
  <si>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</si>
  <si>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</si>
  <si>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</si>
  <si>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</si>
  <si>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</si>
  <si>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</si>
  <si>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</si>
  <si>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</si>
  <si>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</si>
  <si>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</si>
  <si>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</si>
  <si>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</si>
  <si>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</si>
  <si>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</si>
  <si>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</si>
  <si>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</si>
  <si>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</si>
  <si>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</si>
  <si>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</si>
  <si>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</si>
  <si>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</si>
  <si>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</si>
  <si>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</si>
  <si>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</si>
  <si>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</si>
  <si>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</si>
  <si>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</si>
  <si>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</si>
  <si>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</si>
  <si>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</si>
  <si>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</si>
  <si>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</si>
  <si>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</si>
  <si>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</si>
  <si>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</si>
  <si>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</si>
  <si>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</si>
  <si>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</si>
  <si>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</si>
  <si>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</si>
  <si>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</si>
  <si>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</si>
  <si>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</si>
  <si>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</si>
  <si>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</si>
  <si>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</si>
  <si>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</si>
  <si>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</si>
  <si>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</si>
  <si>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</si>
  <si>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</si>
  <si>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</si>
  <si>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</si>
  <si>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</si>
  <si>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</si>
  <si>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</si>
  <si>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</si>
  <si>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</si>
  <si>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</si>
  <si>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</si>
  <si>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</si>
  <si>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</si>
  <si>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</si>
  <si>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</si>
  <si>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</si>
  <si>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</si>
  <si>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</si>
  <si>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</si>
  <si>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</si>
  <si>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</si>
  <si>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</si>
  <si>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</si>
  <si>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</si>
  <si>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</si>
  <si>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</si>
  <si>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</si>
  <si>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</si>
  <si>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</si>
  <si>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</si>
  <si>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</si>
  <si>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</si>
  <si>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</si>
  <si>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</si>
  <si>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</si>
  <si>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</si>
  <si>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</si>
  <si>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</si>
  <si>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</si>
  <si>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</si>
  <si>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</si>
  <si>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</si>
  <si>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</si>
  <si>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</si>
  <si>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</si>
  <si>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</si>
  <si>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</si>
  <si>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</si>
  <si>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</si>
  <si>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</si>
  <si>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</si>
  <si>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</si>
  <si>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</si>
  <si>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</si>
  <si>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</si>
  <si>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</si>
  <si>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</si>
  <si>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</si>
  <si>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</si>
  <si>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</si>
  <si>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</si>
  <si>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</si>
  <si>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</si>
  <si>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</si>
  <si>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</si>
  <si>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</si>
  <si>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</si>
  <si>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</si>
  <si>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</si>
  <si>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</si>
  <si>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</si>
  <si>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</si>
  <si>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</si>
  <si>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</si>
  <si>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</si>
  <si>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</si>
  <si>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</si>
  <si>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</si>
  <si>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</si>
  <si>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</si>
  <si>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</si>
  <si>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</si>
  <si>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</si>
  <si>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</si>
  <si>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</si>
  <si>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</si>
  <si>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</si>
  <si>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</si>
  <si>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</si>
  <si>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</si>
  <si>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</si>
  <si>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</si>
  <si>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</si>
  <si>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</si>
  <si>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</si>
  <si>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</si>
  <si>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</si>
  <si>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</si>
  <si>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</si>
  <si>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</si>
  <si>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</si>
  <si>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</si>
  <si>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</si>
  <si>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</si>
  <si>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</si>
  <si>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</si>
  <si>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</si>
  <si>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</si>
  <si>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</si>
  <si>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</si>
  <si>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</si>
  <si>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</si>
  <si>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</si>
  <si>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</si>
  <si>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</si>
  <si>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</si>
  <si>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</si>
  <si>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</si>
  <si>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</si>
  <si>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</si>
  <si>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</si>
  <si>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</si>
  <si>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</si>
  <si>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</si>
  <si>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</si>
  <si>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</si>
  <si>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</si>
  <si>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</si>
  <si>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</si>
  <si>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</si>
  <si>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</si>
  <si>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</si>
  <si>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</si>
  <si>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</si>
  <si>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</si>
  <si>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</si>
  <si>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</si>
  <si>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</si>
  <si>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</si>
  <si>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</si>
  <si>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</si>
  <si>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</si>
  <si>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</si>
  <si>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</si>
  <si>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</si>
  <si>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</si>
  <si>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</si>
  <si>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</si>
  <si>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</si>
  <si>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</si>
  <si>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</si>
  <si>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</si>
  <si>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</si>
  <si>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</si>
  <si>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</si>
  <si>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</si>
  <si>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</si>
  <si>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</si>
  <si>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</si>
  <si>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</si>
  <si>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</si>
  <si>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</si>
  <si>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</si>
  <si>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</si>
  <si>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</si>
  <si>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</si>
  <si>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</si>
  <si>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</si>
  <si>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</si>
  <si>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</si>
  <si>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</si>
  <si>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</si>
  <si>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</si>
  <si>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</si>
  <si>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</si>
  <si>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</si>
  <si>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</si>
  <si>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</si>
  <si>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</si>
  <si>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</si>
  <si>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</si>
  <si>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</si>
  <si>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</si>
  <si>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</si>
  <si>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</si>
  <si>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</si>
  <si>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</si>
  <si>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</si>
  <si>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</si>
  <si>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</si>
  <si>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</si>
  <si>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</si>
  <si>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</si>
  <si>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</si>
  <si>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</si>
  <si>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</si>
  <si>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</si>
  <si>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</si>
  <si>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</si>
  <si>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</si>
  <si>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</si>
  <si>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</si>
  <si>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</si>
  <si>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</si>
  <si>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</si>
  <si>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</si>
  <si>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</si>
  <si>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</si>
  <si>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</si>
  <si>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</si>
  <si>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</si>
  <si>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</si>
  <si>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</si>
  <si>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</si>
  <si>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</si>
  <si>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</si>
  <si>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</si>
  <si>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</si>
  <si>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</si>
  <si>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</si>
  <si>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</si>
  <si>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</si>
  <si>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</si>
  <si>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</si>
  <si>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</si>
  <si>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</si>
  <si>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</si>
  <si>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</si>
  <si>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</si>
  <si>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</si>
  <si>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</si>
  <si>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</si>
  <si>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</si>
  <si>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</si>
  <si>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</si>
  <si>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</si>
  <si>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</si>
  <si>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</si>
  <si>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</si>
  <si>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</si>
  <si>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</si>
  <si>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</si>
  <si>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</si>
  <si>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</si>
  <si>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</si>
  <si>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</si>
  <si>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</si>
  <si>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</si>
  <si>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</si>
  <si>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</si>
  <si>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</si>
  <si>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</si>
  <si>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</si>
  <si>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</si>
  <si>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</si>
  <si>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</si>
  <si>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</si>
  <si>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</si>
  <si>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</si>
  <si>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</si>
  <si>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</si>
  <si>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</si>
  <si>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</si>
  <si>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</si>
  <si>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</si>
  <si>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</si>
  <si>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</si>
  <si>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</si>
  <si>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</si>
  <si>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</si>
  <si>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</si>
  <si>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</si>
  <si>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</si>
  <si>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</si>
  <si>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</si>
  <si>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</si>
  <si>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</si>
  <si>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</si>
  <si>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</si>
  <si>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</si>
  <si>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</si>
  <si>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</si>
  <si>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</si>
  <si>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</si>
  <si>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</si>
  <si>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</si>
  <si>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</si>
  <si>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</si>
  <si>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</si>
  <si>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</si>
  <si>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</si>
  <si>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</si>
  <si>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</si>
  <si>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</si>
  <si>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</si>
  <si>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</si>
  <si>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</si>
  <si>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</si>
  <si>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</si>
  <si>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</si>
  <si>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</si>
  <si>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</si>
  <si>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</si>
  <si>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</si>
  <si>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</si>
  <si>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</si>
  <si>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</si>
  <si>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</si>
  <si>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</si>
  <si>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</si>
  <si>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</si>
  <si>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</si>
  <si>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</si>
  <si>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</si>
  <si>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</si>
  <si>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</si>
  <si>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</si>
  <si>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</si>
  <si>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</si>
  <si>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</si>
  <si>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</si>
  <si>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</si>
  <si>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</si>
  <si>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</si>
  <si>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</si>
  <si>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</si>
  <si>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</si>
  <si>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</si>
  <si>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</si>
  <si>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</si>
  <si>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</si>
  <si>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</si>
  <si>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</si>
  <si>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</si>
  <si>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</si>
  <si>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</si>
  <si>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</si>
  <si>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</si>
  <si>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</si>
  <si>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</si>
  <si>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</si>
  <si>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</si>
  <si>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</si>
  <si>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</si>
  <si>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</si>
  <si>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</si>
  <si>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</si>
  <si>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</si>
  <si>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</si>
  <si>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</si>
  <si>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</si>
  <si>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</si>
  <si>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</si>
  <si>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</si>
  <si>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</si>
  <si>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</si>
  <si>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</si>
  <si>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</si>
  <si>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</si>
  <si>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</si>
  <si>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</si>
  <si>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</si>
  <si>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</si>
  <si>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</si>
  <si>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</si>
  <si>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</si>
  <si>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</si>
  <si>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</si>
  <si>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</si>
  <si>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</si>
  <si>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</si>
  <si>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</si>
  <si>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</si>
  <si>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</si>
  <si>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</si>
  <si>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</si>
  <si>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</si>
  <si>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</si>
  <si>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</si>
  <si>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</si>
  <si>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</si>
  <si>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</si>
  <si>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</si>
  <si>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</si>
  <si>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</si>
  <si>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</si>
  <si>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</si>
  <si>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</si>
  <si>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</si>
  <si>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</si>
  <si>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</si>
  <si>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</si>
  <si>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</si>
  <si>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</si>
  <si>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</si>
  <si>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</si>
  <si>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</si>
  <si>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</si>
  <si>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</si>
  <si>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</si>
  <si>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</si>
  <si>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</si>
  <si>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</si>
  <si>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</si>
  <si>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</si>
  <si>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</si>
  <si>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</si>
  <si>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</si>
  <si>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</si>
  <si>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</si>
  <si>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</si>
  <si>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</si>
  <si>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</si>
  <si>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</si>
  <si>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</si>
  <si>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</si>
  <si>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</si>
  <si>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</si>
  <si>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</si>
  <si>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</si>
  <si>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</si>
  <si>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</si>
  <si>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</si>
  <si>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</si>
  <si>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</si>
  <si>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</si>
  <si>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</si>
  <si>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</si>
  <si>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</si>
  <si>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</si>
  <si>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</si>
  <si>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</si>
  <si>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</si>
  <si>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</si>
  <si>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</si>
  <si>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</si>
  <si>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</si>
  <si>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</si>
  <si>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</si>
  <si>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</si>
  <si>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</si>
  <si>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</si>
  <si>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</si>
  <si>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</si>
  <si>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</si>
  <si>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</si>
  <si>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</si>
  <si>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</si>
  <si>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</si>
  <si>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</si>
  <si>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</si>
  <si>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</si>
  <si>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</si>
  <si>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</si>
  <si>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</si>
  <si>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</si>
  <si>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</si>
  <si>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</si>
  <si>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</si>
  <si>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</si>
  <si>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</si>
  <si>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</si>
  <si>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</si>
  <si>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</si>
  <si>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</si>
  <si>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</si>
  <si>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</si>
  <si>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</si>
  <si>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</si>
  <si>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</si>
  <si>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</si>
  <si>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</si>
  <si>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</si>
  <si>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</si>
  <si>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</si>
  <si>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</si>
  <si>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</si>
  <si>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</si>
  <si>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</si>
  <si>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</si>
  <si>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</si>
  <si>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</si>
  <si>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</si>
  <si>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</si>
  <si>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</si>
  <si>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</si>
  <si>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</si>
  <si>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</si>
  <si>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</si>
  <si>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</si>
  <si>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</si>
  <si>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</si>
  <si>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</si>
  <si>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</si>
  <si>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</si>
  <si>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</si>
  <si>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</si>
  <si>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</si>
  <si>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</si>
  <si>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</si>
  <si>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</si>
  <si>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</si>
  <si>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</si>
  <si>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</si>
  <si>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</si>
  <si>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</si>
  <si>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</si>
  <si>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</si>
  <si>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</si>
  <si>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</si>
  <si>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</si>
  <si>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</si>
  <si>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</si>
  <si>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</si>
  <si>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</si>
  <si>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</si>
  <si>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</si>
  <si>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</si>
  <si>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</si>
  <si>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</si>
  <si>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</si>
  <si>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</si>
  <si>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</si>
  <si>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</si>
  <si>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</si>
  <si>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</si>
  <si>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</si>
  <si>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</si>
  <si>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</si>
  <si>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</si>
  <si>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</si>
  <si>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</si>
  <si>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</si>
  <si>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</si>
  <si>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</si>
  <si>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</si>
  <si>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</si>
  <si>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</si>
  <si>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</si>
  <si>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</si>
  <si>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</si>
  <si>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</si>
  <si>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</si>
  <si>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</si>
  <si>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</si>
  <si>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</si>
  <si>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</si>
  <si>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</si>
  <si>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</si>
  <si>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</si>
  <si>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</si>
  <si>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</si>
  <si>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</si>
  <si>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</si>
  <si>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</si>
  <si>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</si>
  <si>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</si>
  <si>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</si>
  <si>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</si>
  <si>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</si>
  <si>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</si>
  <si>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</si>
  <si>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</si>
  <si>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</si>
  <si>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</si>
  <si>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</si>
  <si>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</si>
  <si>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</si>
  <si>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</si>
  <si>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</si>
  <si>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</si>
  <si>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</si>
  <si>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</si>
  <si>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</si>
  <si>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</si>
  <si>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</si>
  <si>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</si>
  <si>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</si>
  <si>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</si>
  <si>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</si>
  <si>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</si>
  <si>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</si>
  <si>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</si>
  <si>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</si>
  <si>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</si>
  <si>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</si>
  <si>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</si>
  <si>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</si>
  <si>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</si>
  <si>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</si>
  <si>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</si>
  <si>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</si>
  <si>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</si>
  <si>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</si>
  <si>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</si>
  <si>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</si>
  <si>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</si>
  <si>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</si>
  <si>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</si>
  <si>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</si>
  <si>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</si>
  <si>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</si>
  <si>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</si>
  <si>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</si>
  <si>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</si>
  <si>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</si>
  <si>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</si>
  <si>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</si>
  <si>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</si>
  <si>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</si>
  <si>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</si>
  <si>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</si>
  <si>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</si>
  <si>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</si>
  <si>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</si>
  <si>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</si>
  <si>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</si>
  <si>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</si>
  <si>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</si>
  <si>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</si>
  <si>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</si>
  <si>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</si>
  <si>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</si>
  <si>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</si>
  <si>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</si>
  <si>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</si>
  <si>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</si>
  <si>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</si>
  <si>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</si>
  <si>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</si>
  <si>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</si>
  <si>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</si>
  <si>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</si>
  <si>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</si>
  <si>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</si>
  <si>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</si>
  <si>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</si>
  <si>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</si>
  <si>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</si>
  <si>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</si>
  <si>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</si>
  <si>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</si>
  <si>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</si>
  <si>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</si>
  <si>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</si>
  <si>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</si>
  <si>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</si>
  <si>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</si>
  <si>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</si>
  <si>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</si>
  <si>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</si>
  <si>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</si>
  <si>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</si>
  <si>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</si>
  <si>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</si>
  <si>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</si>
  <si>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</si>
  <si>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</si>
  <si>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</si>
  <si>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</si>
  <si>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</si>
  <si>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</si>
  <si>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</si>
  <si>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</si>
  <si>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</si>
  <si>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</si>
  <si>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</si>
  <si>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</si>
  <si>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</si>
  <si>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</si>
  <si>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</si>
  <si>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</si>
  <si>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</si>
  <si>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</si>
  <si>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</si>
  <si>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</si>
  <si>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</si>
  <si>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</si>
  <si>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</si>
  <si>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</si>
  <si>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</si>
  <si>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</si>
  <si>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</si>
  <si>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</si>
  <si>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</si>
  <si>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</si>
  <si>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</si>
  <si>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</si>
  <si>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</si>
  <si>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</si>
  <si>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</si>
  <si>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</si>
  <si>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</si>
  <si>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</si>
  <si>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</si>
  <si>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</si>
  <si>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</si>
  <si>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</si>
  <si>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</si>
  <si>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</si>
  <si>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</si>
  <si>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</si>
  <si>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</si>
  <si>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</si>
  <si>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</si>
  <si>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</si>
  <si>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</si>
  <si>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</si>
  <si>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</si>
  <si>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</si>
  <si>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</si>
  <si>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</si>
  <si>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</si>
  <si>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</si>
  <si>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</si>
  <si>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</si>
  <si>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</si>
  <si>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</si>
  <si>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</si>
  <si>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</si>
  <si>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</si>
  <si>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</si>
  <si>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</si>
  <si>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</si>
  <si>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</si>
  <si>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</si>
  <si>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</si>
  <si>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</si>
  <si>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</si>
  <si>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</si>
  <si>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</si>
  <si>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</si>
  <si>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</si>
  <si>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</si>
  <si>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</si>
  <si>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</si>
  <si>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</si>
  <si>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</si>
  <si>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</si>
  <si>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</si>
  <si>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</si>
  <si>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</si>
  <si>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</si>
  <si>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</si>
  <si>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</si>
  <si>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</si>
  <si>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</si>
  <si>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</si>
  <si>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</si>
  <si>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</si>
  <si>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</si>
  <si>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</si>
  <si>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</si>
  <si>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</si>
  <si>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</si>
  <si>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</si>
  <si>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</si>
  <si>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</si>
  <si>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</si>
  <si>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</si>
  <si>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</si>
  <si>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</si>
  <si>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</si>
  <si>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</si>
  <si>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</si>
  <si>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</si>
  <si>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</si>
  <si>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</si>
  <si>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</si>
  <si>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</si>
  <si>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</si>
  <si>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</si>
  <si>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</si>
  <si>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</si>
  <si>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</si>
  <si>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</si>
  <si>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</si>
  <si>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</si>
  <si>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</si>
  <si>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</si>
  <si>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</si>
  <si>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</si>
  <si>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</si>
  <si>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</si>
  <si>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</si>
  <si>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</si>
  <si>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</si>
  <si>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</si>
  <si>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</si>
  <si>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</si>
  <si>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</si>
  <si>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</si>
  <si>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</si>
  <si>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</si>
  <si>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</si>
  <si>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</si>
  <si>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</si>
  <si>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</si>
  <si>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</si>
  <si>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</si>
  <si>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</si>
  <si>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</si>
  <si>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</si>
  <si>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</si>
  <si>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</si>
  <si>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</si>
  <si>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</si>
  <si>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</si>
  <si>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</si>
  <si>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</si>
  <si>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</si>
  <si>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</si>
  <si>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</si>
  <si>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</si>
  <si>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</si>
  <si>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</si>
  <si>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</si>
  <si>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</si>
  <si>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</si>
  <si>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</si>
  <si>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</si>
  <si>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</si>
  <si>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</si>
  <si>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</si>
  <si>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</si>
  <si>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</si>
  <si>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</si>
  <si>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</si>
  <si>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</si>
  <si>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</si>
  <si>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</si>
  <si>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</si>
  <si>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</si>
  <si>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</si>
  <si>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</si>
  <si>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</si>
  <si>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</si>
  <si>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</si>
  <si>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</si>
  <si>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</si>
  <si>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</si>
  <si>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</si>
  <si>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</si>
  <si>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</si>
  <si>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</si>
  <si>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</si>
  <si>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</si>
  <si>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</si>
  <si>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</si>
  <si>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</si>
  <si>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</si>
  <si>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</si>
  <si>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</si>
  <si>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</si>
  <si>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</si>
  <si>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</si>
  <si>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</si>
  <si>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</si>
  <si>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</si>
  <si>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</si>
  <si>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</si>
  <si>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</si>
  <si>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</si>
  <si>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</si>
  <si>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</si>
  <si>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</si>
  <si>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</si>
  <si>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</si>
  <si>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</si>
  <si>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</si>
  <si>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</si>
  <si>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</si>
  <si>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</si>
  <si>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</si>
  <si>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</si>
  <si>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</si>
  <si>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</si>
  <si>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</si>
  <si>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</si>
  <si>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</si>
  <si>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</si>
  <si>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</si>
  <si>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</si>
  <si>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</si>
  <si>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</si>
  <si>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</si>
  <si>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</si>
  <si>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</si>
  <si>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</si>
  <si>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</si>
  <si>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</si>
  <si>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</si>
  <si>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</si>
  <si>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</si>
  <si>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</si>
  <si>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</si>
  <si>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</si>
  <si>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</si>
  <si>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</si>
  <si>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</si>
  <si>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</si>
  <si>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</si>
  <si>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</si>
  <si>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</si>
  <si>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</si>
  <si>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</si>
  <si>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</si>
  <si>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</si>
  <si>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</si>
  <si>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</si>
  <si>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</si>
  <si>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</si>
  <si>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</si>
  <si>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</si>
  <si>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</si>
  <si>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</si>
  <si>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</si>
  <si>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</si>
  <si>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</si>
  <si>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</si>
  <si>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</si>
  <si>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</si>
  <si>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</si>
  <si>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</si>
  <si>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</si>
  <si>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</si>
  <si>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</si>
  <si>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</si>
  <si>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</si>
  <si>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</si>
  <si>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</si>
  <si>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</si>
  <si>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</si>
  <si>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</si>
  <si>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</si>
  <si>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</si>
  <si>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</si>
  <si>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</si>
  <si>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</si>
  <si>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</si>
  <si>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</si>
  <si>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</si>
  <si>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</si>
  <si>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</si>
  <si>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</si>
  <si>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</si>
  <si>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</si>
  <si>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</si>
  <si>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</si>
  <si>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</si>
  <si>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</si>
  <si>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</si>
  <si>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</si>
  <si>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</si>
  <si>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</si>
  <si>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</si>
  <si>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</si>
  <si>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</si>
  <si>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</si>
  <si>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</si>
  <si>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</si>
  <si>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</si>
  <si>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</si>
  <si>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</si>
  <si>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</si>
  <si>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</si>
  <si>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</si>
  <si>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</si>
  <si>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</si>
  <si>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</si>
  <si>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</si>
  <si>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</si>
  <si>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</si>
  <si>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</si>
  <si>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</si>
  <si>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</si>
  <si>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</si>
  <si>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</si>
  <si>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</si>
  <si>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</si>
  <si>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</si>
  <si>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</si>
  <si>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</si>
  <si>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</si>
  <si>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</si>
  <si>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</si>
  <si>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</si>
  <si>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</si>
  <si>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</si>
  <si>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</si>
  <si>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</si>
  <si>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</si>
  <si>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</si>
  <si>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</si>
  <si>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</si>
  <si>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</si>
  <si>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</si>
  <si>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</si>
  <si>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</si>
  <si>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</si>
  <si>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</si>
  <si>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</si>
  <si>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</si>
  <si>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</si>
  <si>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</si>
  <si>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</si>
  <si>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</si>
  <si>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</si>
  <si>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</si>
  <si>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</si>
  <si>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</si>
  <si>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</si>
  <si>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</si>
  <si>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</si>
  <si>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</si>
  <si>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</si>
  <si>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</si>
  <si>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</si>
  <si>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</si>
  <si>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</si>
  <si>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</si>
  <si>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</si>
  <si>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</si>
  <si>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</si>
  <si>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</si>
  <si>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</si>
  <si>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</si>
  <si>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</si>
  <si>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</si>
  <si>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</si>
  <si>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</si>
  <si>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</si>
  <si>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</si>
  <si>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</si>
  <si>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</si>
  <si>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</si>
  <si>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</si>
  <si>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</si>
  <si>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</si>
  <si>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</si>
  <si>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</si>
  <si>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</si>
  <si>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</si>
  <si>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</si>
  <si>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</si>
  <si>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</si>
  <si>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</si>
  <si>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</si>
  <si>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</si>
  <si>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</si>
  <si>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</si>
  <si>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</si>
  <si>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</si>
  <si>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</si>
  <si>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</si>
  <si>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</si>
  <si>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</si>
  <si>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</si>
  <si>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</si>
  <si>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</si>
  <si>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</si>
  <si>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</si>
  <si>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</si>
  <si>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</si>
  <si>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</si>
  <si>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</si>
  <si>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</si>
  <si>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</si>
  <si>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</si>
  <si>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</si>
  <si>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</si>
  <si>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</si>
  <si>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</si>
  <si>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</si>
  <si>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</si>
  <si>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</si>
  <si>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</si>
  <si>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60 mins</t>
  </si>
  <si>
    <t>PCM-20251119-00002150</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</si>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</sst>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9" totalsRowShown="0" headerRowDxfId="48" dataDxfId="47" headerRowBorderDxfId="45" tableBorderDxfId="46" totalsRowBorderDxfId="44">
  <autoFilter ref="A1:L4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5" totalsRowShown="0" headerRowDxfId="15" dataDxfId="14" headerRowBorderDxfId="12" tableBorderDxfId="13">
  <autoFilter ref="A1:L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318.05482175925863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45981.003247685185</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45981.003247685185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45981.003247685185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45981.003247685185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45981.003247685185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45981.003247685185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45981.003247685185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45981.003247685185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45981.003247685185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45981.003247685185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45981.003247685185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45981.003247685185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45981.003247685185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45981.003247685185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45981.003247685185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45981.003247685185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45981.003247685185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45981.003247685185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45981.003247685185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45981.003247685185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45981.003247685185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45981.003247685185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45981.003247685185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45981.003247685185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45981.003247685185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45981.003247685185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45981.003247685185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45981.003247685185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45981.003247685185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45981.003247685185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45981.003247685185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45981.003247685185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45981.003247685185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45981.003247685185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45981.003247685185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45981.003247685185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45981.003247685185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45981.003247685185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45981.003247685185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45981.003247685185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45981.003247685185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45981.003247685185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45981.003247685185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45981.003247685185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45981.003247685185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45981.003247685185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45981.003247685185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45981.003247685185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45981.003247685185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45981.003247685185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45981.003247685185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45981.003247685185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45981.003247685185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45981.003247685185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45981.003247685185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156.0034097222233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45981.003247685185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45981.003247685185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45981.003247685185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45981.003247685185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45981.003247685185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45981.003247685185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45981.003247685185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45981.003247685185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45981.003247685185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45981.003247685185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45981.003247685185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45981.003247685185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45981.003247685185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45981.003247685185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45981.003247685185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45981.003247685185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45981.003247685185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45981.003247685185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45981.003247685185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45981.003247685185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45981.003247685185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45981.003247685185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45981.003247685185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45981.003247685185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45981.003247685185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45981.003247685185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45981.003247685185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45981.003247685185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45981.003247685185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45981.003247685185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45981.003247685185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45981.003247685185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45981.003247685185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45981.003247685185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45981.003247685185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45981.003247685185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45981.003247685185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45981.003247685185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45981.003247685185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45981.003247685185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45981.003247685185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45981.003247685185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45981.003247685185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45981.003247685185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45981.003247685185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45981.003247685185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45981.003247685185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45981.003247685185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45981.003247685185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45981.003247685185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45981.003247685185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45981.003247685185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45981.003247685185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45981.003247685185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45981.003247685185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45981.003247685185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45981.003247685185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45981.003247685185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45981.003247685185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45981.003247685185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45981.003247685185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45981.003247685185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45981.003247685185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45981.003247685185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45981.003247685185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45981.003247685185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45981.003247685185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45981.003247685185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45981.003247685185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45981.003247685185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45981.003247685185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45981.003247685185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45981.003247685185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45981.003247685185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45981.003247685185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45981.003247685185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45981.003247685185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45981.003247685185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45981.003247685185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45981.003247685185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45981.003247685185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45981.003247685185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45981.003247685185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45981.003247685185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45981.003247685185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45981.003247685185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45981.003247685185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45981.003247685185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45981.003247685185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45981.003247685185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45981.003247685185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45981.003247685185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45981.003247685185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45981.003247685185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45981.003247685185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45981.003247685185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45981.003247685185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45981.003247685185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45981.003247685185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45981.003247685185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45981.003247685185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45981.003247685185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45981.003247685185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45981.003247685185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45981.003247685185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45981.003247685185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45981.003247685185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45981.003247685185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45981.003247685185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45981.003247685185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45981.003247685185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45981.003247685185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45981.003247685185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45981.003247685185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45981.003247685185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45981.003247685185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45981.003247685185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45981.003247685185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45981.003247685185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45981.003247685185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45981.003247685185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45981.003247685185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45981.003247685185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45981.003247685185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45981.003247685185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45981.003247685185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45981.003247685185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45981.003247685185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45981.003247685185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45981.003247685185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45981.003247685185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45981.003247685185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45981.003247685185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45981.003247685185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45981.003247685185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45981.003247685185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45981.003247685185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45981.003247685185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45981.003247685185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45981.003247685185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45981.003247685185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45981.003247685185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45981.003247685185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45981.003247685185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45981.003247685185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45981.003247685185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45981.003247685185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45981.003247685185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45981.003247685185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45981.003247685185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45981.003247685185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45981.003247685185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45981.003247685185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45981.003247685185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45981.003247685185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45981.003247685185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45981.003247685185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45981.003247685185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45981.003247685185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45981.003247685185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45981.003247685185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45981.003247685185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45981.003247685185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45981.003247685185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45981.003247685185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45981.003247685185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45981.003247685185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45981.003247685185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45981.003247685185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45981.003247685185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45981.003247685185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45981.003247685185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45981.003247685185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45981.003247685185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45981.003247685185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45981.003247685185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45981.003247685185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45981.003247685185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45981.003247685185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45981.003247685185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45981.003247685185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45981.003247685185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45981.003247685185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45981.003247685185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45981.003247685185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45981.003247685185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45981.003247685185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45981.003247685185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45981.003247685185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45981.003247685185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45981.003247685185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45981.003247685185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45981.003247685185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45981.003247685185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45981.003247685185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45981.003247685185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45981.003247685185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45981.003247685185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45981.003247685185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45981.003247685185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45981.003247685185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45981.003247685185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45981.003247685185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45981.003247685185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45981.003247685185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45981.003247685185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45981.003247685185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45981.003247685185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45981.003247685185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45981.003247685185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45981.003247685185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45981.003247685185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45981.003247685185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45981.003247685185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45981.003247685185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45981.003247685185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45981.003247685185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45981.003247685185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45981.003247685185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45981.003247685185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45981.003247685185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45981.003247685185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45981.003247685185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45981.003247685185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45981.003247685185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45981.003247685185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45981.003247685185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45981.003247685185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45981.003247685185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45981.003247685185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45981.003247685185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45981.003247685185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45981.003247685185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45981.003247685185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45981.003247685185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45981.003247685185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45981.003247685185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45981.003247685185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45981.003247685185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45981.003247685185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45981.003247685185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45981.003247685185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45981.003247685185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45981.003247685185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45981.003247685185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45981.003247685185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45981.003247685185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45981.003247685185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45981.003247685185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45981.003247685185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45981.003247685185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45981.003247685185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45981.003247685185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45981.003247685185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45981.003247685185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45981.003247685185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45981.003247685185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45981.003247685185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45981.003247685185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45981.003247685185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45981.003247685185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45981.003247685185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45981.003247685185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45981.003247685185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45981.003247685185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45981.003247685185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45981.003247685185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45981.003247685185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45981.003247685185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45981.003247685185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45981.003247685185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45981.003247685185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45981.003247685185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45981.003247685185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45981.003247685185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45981.003247685185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45981.003247685185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45981.003247685185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45981.003247685185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45981.003247685185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45981.003247685185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45981.003247685185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45981.003247685185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45981.003247685185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45981.003247685185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45981.003247685185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45981.003247685185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45981.003247685185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45981.003247685185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45981.003247685185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45981.003247685185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45981.003247685185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45981.003247685185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45981.003247685185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45981.003247685185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45981.003247685185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45981.003247685185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45981.003247685185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45981.003247685185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45981.003247685185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45981.003247685185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45981.003247685185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45981.003247685185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45981.003247685185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45981.003247685185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45981.003247685185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45981.003247685185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45981.003247685185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45981.003247685185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45981.003247685185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45981.003247685185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45981.003247685185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45981.003247685185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45981.003247685185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45981.003247685185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45981.003247685185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45981.003247685185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45981.003247685185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45981.003247685185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45981.003247685185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45981.003247685185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45981.003247685185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45981.003247685185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45981.003247685185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45981.003247685185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45981.003247685185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45981.003247685185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45981.003247685185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45981.003247685185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45981.003247685185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45981.003247685185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45981.003247685185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45981.003247685185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45981.003247685185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45981.003247685185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45981.003247685185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45981.003247685185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45981.003247685185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45981.003247685185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45981.003247685185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45981.003247685185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45981.003247685185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45981.003247685185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45981.003247685185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45981.003247685185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45981.003247685185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45981.003247685185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45981.003247685185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45981.003247685185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45981.003247685185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45981.003247685185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45981.003247685185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45981.003247685185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45981.003247685185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45981.003247685185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45981.003247685185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45981.003247685185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45981.003247685185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45981.003247685185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45981.003247685185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45981.003247685185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45981.003247685185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45981.003247685185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45981.003247685185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45981.003247685185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45981.003247685185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45981.003247685185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45981.003247685185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45981.003247685185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45981.003247685185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45981.003247685185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45981.003247685185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45981.003247685185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45981.003247685185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45981.003247685185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45981.003247685185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45981.003247685185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45981.003247685185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45981.003247685185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45981.003247685185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45981.003247685185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45981.003247685185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45981.003247685185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45981.003247685185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45981.003247685185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45981.003247685185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45981.003247685185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45981.003247685185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45981.003247685185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45981.003247685185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45981.003247685185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45981.003247685185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45981.003247685185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45981.003247685185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45981.003247685185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45981.003247685185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45981.003247685185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45981.003247685185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45981.003247685185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45981.003247685185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45981.003247685185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45981.003247685185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45981.003247685185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45981.003247685185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45981.003247685185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45981.003247685185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45981.003247685185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45981.003247685185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45981.003247685185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45981.003247685185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45981.003247685185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45981.003247685185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45981.003247685185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45981.003247685185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45981.003247685185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45981.003247685185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45981.003247685185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45981.003247685185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45981.003247685185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45981.003247685185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45981.003247685185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45981.003247685185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45981.003247685185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45981.003247685185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45981.003247685185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45981.003247685185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45981.003247685185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45981.003247685185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45981.003247685185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45981.003247685185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45981.003247685185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45981.003247685185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45981.003247685185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45981.003247685185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45981.003247685185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45981.003247685185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45981.003247685185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45981.003247685185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45981.003247685185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45981.003247685185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45981.003247685185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45981.003247685185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45981.003247685185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45981.003247685185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45981.003247685185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45981.003247685185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45981.003247685185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45981.003247685185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45981.003247685185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45981.003247685185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45981.003247685185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45981.003247685185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45981.003247685185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45981.003247685185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45981.003247685185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45981.003247685185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45981.003247685185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45981.003247685185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45981.003247685185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45981.003247685185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45981.003247685185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45981.003247685185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45981.003247685185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45981.003247685185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45981.003247685185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45981.003247685185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45981.003247685185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45981.003247685185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45981.003247685185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45981.003247685185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45981.003247685185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45981.003247685185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45981.003247685185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45981.003247685185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45981.003247685185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45981.003247685185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45981.003247685185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45981.003247685185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45981.003247685185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45981.003247685185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45981.003247685185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45981.003247685185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45981.003247685185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45981.003247685185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45981.003247685185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45981.003247685185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45981.003247685185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45981.003247685185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45981.003247685185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45981.003247685185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45981.003247685185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45981.003247685185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45981.003247685185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45981.003247685185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45981.003247685185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45981.003247685185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45981.003247685185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45981.003247685185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45981.003247685185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45981.003247685185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45981.003247685185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45981.003247685185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45981.003247685185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45981.003247685185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45981.003247685185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45981.003247685185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45981.003247685185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45981.003247685185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45981.003247685185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45981.003247685185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45981.003247685185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45981.003247685185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45981.003247685185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45981.003247685185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45981.003247685185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45981.003247685185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45981.003247685185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45981.003247685185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45981.003247685185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45981.003247685185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45981.003247685185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45981.003247685185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45981.003247685185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45981.003247685185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45981.003247685185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45981.003247685185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45981.003247685185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45981.003247685185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45981.003247685185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45981.003247685185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45981.003247685185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45981.003247685185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45981.003247685185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45981.003247685185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45981.003247685185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45981.003247685185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45981.003247685185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45981.003247685185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45981.003247685185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45981.003247685185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45981.003247685185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45981.003247685185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45981.003247685185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45981.003247685185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45981.003247685185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45981.003247685185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45981.003247685185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45981.003247685185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45981.003247685185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45981.003247685185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45981.003247685185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45981.003247685185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45981.003247685185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45981.003247685185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45981.003247685185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45981.003247685185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45981.003247685185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45981.003247685185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45981.003247685185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45981.003247685185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45981.003247685185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45981.003247685185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45981.003247685185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45981.003247685185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45981.003247685185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45981.003247685185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45981.003247685185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45981.003247685185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45981.003247685185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45981.003247685185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45981.003247685185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45981.003247685185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45981.003247685185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45981.003247685185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45981.003247685185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45981.003247685185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45981.003247685185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45981.003247685185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45981.003247685185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45981.003247685185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45981.003247685185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45981.003247685185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45981.003247685185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45981.003247685185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45981.003247685185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45981.003247685185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45981.003247685185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45981.003247685185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45981.003247685185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45981.003247685185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45981.003247685185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45981.003247685185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45981.003247685185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45981.003247685185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45981.003247685185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45981.003247685185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45981.003247685185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45981.003247685185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45981.003247685185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45981.003247685185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45981.003247685185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45981.003247685185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45981.003247685185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45981.003247685185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45981.003247685185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45981.003247685185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45981.003247685185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45981.003247685185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45981.003247685185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45981.003247685185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45981.003247685185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45981.003247685185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45981.003247685185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45981.003247685185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45981.003247685185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45981.003247685185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45981.003247685185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45981.003247685185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45981.003247685185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45981.003247685185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45981.003247685185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45981.003247685185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45981.003247685185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45981.003247685185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45981.003247685185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45981.003247685185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45981.003247685185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45981.003247685185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45981.003247685185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45981.003247685185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45981.003247685185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45981.003247685185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45981.003247685185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45981.003247685185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45981.003247685185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45981.003247685185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45981.003247685185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45981.003247685185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45981.003247685185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45981.003247685185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45981.003247685185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45981.003247685185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45981.003247685185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45981.003247685185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45981.003247685185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45981.003247685185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45981.003247685185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45981.003247685185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45981.003247685185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45981.003247685185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45981.003247685185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45981.003247685185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45981.003247685185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45981.003247685185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45981.003247685185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45981.003247685185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45981.003247685185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45981.003247685185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45981.003247685185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45981.003247685185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45981.003247685185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45981.003247685185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45981.003247685185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45981.003247685185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45981.003247685185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45981.003247685185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45981.003247685185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45981.003247685185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45981.003247685185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45981.003247685185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45981.003247685185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45981.003247685185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45981.003247685185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45981.003247685185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45981.003247685185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45981.003247685185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45981.003247685185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45981.003247685185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45981.003247685185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45981.003247685185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45981.003247685185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45981.003247685185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45981.003247685185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45981.003247685185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45981.003247685185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45981.003247685185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45981.003247685185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45981.003247685185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45981.003247685185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45981.003247685185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45981.003247685185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45981.003247685185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45981.003247685185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45981.003247685185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45981.003247685185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45981.003247685185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45981.003247685185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45981.003247685185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45981.003247685185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45981.003247685185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45981.003247685185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45981.003247685185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45981.003247685185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45981.003247685185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45981.003247685185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45981.003247685185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45981.003247685185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45981.003247685185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45981.003247685185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45981.003247685185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45981.003247685185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45981.003247685185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45981.003247685185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45981.003247685185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45981.003247685185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45981.003247685185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45981.003247685185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45981.003247685185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45981.003247685185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45981.003247685185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45981.003247685185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45981.003247685185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45981.003247685185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45981.003247685185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45981.003247685185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45981.003247685185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45981.003247685185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45981.003247685185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45981.003247685185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45981.003247685185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45981.003247685185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45981.003247685185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45981.003247685185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45981.003247685185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45981.003247685185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45981.003247685185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45981.003247685185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45981.003247685185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45981.003247685185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45981.003247685185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45981.003247685185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45981.003247685185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45981.003247685185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45981.003247685185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45981.003247685185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45981.003247685185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45981.003247685185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45981.003247685185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45981.003247685185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45981.003247685185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45981.003247685185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45981.003247685185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45981.003247685185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45981.003247685185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45981.003247685185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45981.003247685185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45981.003247685185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45981.003247685185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45981.003247685185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45981.003247685185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45981.003247685185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45981.003247685185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45981.003247685185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45981.003247685185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45981.003247685185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45981.003247685185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45981.003247685185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45981.003247685185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45981.003247685185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45981.003247685185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45981.003247685185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45981.003247685185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45981.003247685185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45981.003247685185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45981.003247685185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45981.003247685185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45981.003247685185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45981.003247685185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45981.003247685185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45981.003247685185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45981.003247685185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45981.003247685185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45981.003247685185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45981.003247685185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45981.003247685185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45981.003247685185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45981.003247685185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45981.003247685185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45981.003247685185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45981.003247685185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45981.003247685185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45981.003247685185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45981.003247685185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45981.003247685185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45981.003247685185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45981.003247685185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45981.003247685185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45981.003247685185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45981.003247685185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45981.003247685185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45981.003247685185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45981.003247685185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45981.003247685185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45981.003247685185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45981.003247685185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45981.003247685185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45981.003247685185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45981.003247685185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45981.003247685185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45981.003247685185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45981.003247685185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45981.003247685185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45981.003247685185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45981.003247685185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45981.003247685185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45981.003247685185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45981.003247685185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45981.003247685185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45981.003247685185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45981.003247685185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45981.003247685185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45981.003247685185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45981.003247685185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45981.003247685185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45981.003247685185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45981.003247685185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45981.003247685185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45981.003247685185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45981.003247685185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45981.003247685185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45981.003247685185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45981.003247685185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45981.003247685185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45981.003247685185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45981.003247685185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45981.003247685185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45981.003247685185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45981.003247685185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45981.003247685185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45981.003247685185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45981.003247685185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45981.003247685185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45981.003247685185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45981.003247685185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45981.003247685185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45981.003247685185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45981.003247685185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45981.003247685185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45981.003247685185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45981.003247685185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45981.003247685185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45981.003247685185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45981.003247685185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45981.003247685185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45981.003247685185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45981.003247685185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45981.003247685185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45981.003247685185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45981.003247685185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45981.003247685185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45981.003247685185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45981.003247685185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45981.003247685185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45981.003247685185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45981.003247685185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45981.003247685185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45981.003247685185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45981.003247685185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45981.003247685185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45981.003247685185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45981.003247685185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45981.003247685185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45981.003247685185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45981.003247685185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45981.003247685185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45981.003247685185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45981.003247685185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45981.003247685185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45981.003247685185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45981.003247685185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45981.003247685185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45981.003247685185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45981.003247685185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45981.003247685185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45981.003247685185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45981.003247685185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45981.003247685185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45981.003247685185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45981.003247685185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45981.003247685185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45981.003247685185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45981.003247685185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45981.003247685185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45981.003247685185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45981.003247685185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45981.003247685185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45981.003247685185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45981.003247685185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45981.003247685185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45981.003247685185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45981.003247685185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45981.003247685185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45981.003247685185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45981.003247685185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45981.003247685185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45981.003247685185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45981.003247685185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45981.003247685185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45981.003247685185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45981.003247685185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45981.003247685185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45981.003247685185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45981.003247685185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45981.003247685185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45981.003247685185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45981.003247685185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45981.003247685185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45981.003247685185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45981.003247685185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45981.003247685185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45981.003247685185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45981.003247685185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45981.003247685185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45981.003247685185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45981.003247685185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45981.003247685185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45981.003247685185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45981.003247685185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45981.003247685185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45981.003247685185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45981.003247685185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45981.003247685185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45981.003247685185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45981.003247685185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45981.003247685185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45981.003247685185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45981.003247685185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45981.003247685185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45981.003247685185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45981.003247685185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45981.003247685185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45981.003247685185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45981.003247685185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45981.003247685185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45981.003247685185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45981.003247685185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45981.003247685185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45981.003247685185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45981.003247685185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45981.003247685185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45981.003247685185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45981.003247685185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45981.003247685185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45981.003247685185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45981.003247685185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45981.003247685185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45981.003247685185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45981.003247685185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45981.003247685185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45981.003247685185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45981.003247685185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45981.003247685185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45981.003247685185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45981.003247685185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45981.003247685185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45981.003247685185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45981.003247685185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45981.003247685185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45981.003247685185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45981.003247685185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45981.003247685185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45981.003247685185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45981.003247685185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45981.003247685185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45981.003247685185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45981.003247685185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45981.003247685185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45981.003247685185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45981.003247685185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45981.003247685185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45981.003247685185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45981.003247685185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45981.003247685185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45981.003247685185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45981.003247685185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45981.003247685185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45981.003247685185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45981.003247685185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45981.003247685185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45981.003247685185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45981.003247685185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45981.003247685185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45981.003247685185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45981.003247685185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45981.003247685185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45981.003247685185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45981.003247685185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45981.003247685185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45981.003247685185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45981.003247685185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45981.003247685185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45981.003247685185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45981.003247685185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45981.003247685185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45981.003247685185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45981.003247685185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45981.003247685185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45981.003247685185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45981.003247685185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45981.003247685185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45981.003247685185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45981.003247685185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45981.003247685185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45981.003247685185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45981.003247685185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45981.003247685185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45981.003247685185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45981.003247685185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45981.003247685185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45981.003247685185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45981.003247685185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45981.003247685185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45981.003247685185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45981.003247685185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45981.003247685185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45981.003247685185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45981.003247685185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45981.003247685185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45981.003247685185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45981.003247685185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45981.003247685185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45981.003247685185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45981.003247685185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45981.003247685185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45981.003247685185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45981.003247685185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45981.003247685185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45981.003247685185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45981.003247685185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45981.003247685185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45981.003247685185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45981.003247685185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45981.003247685185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45981.003247685185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45981.003247685185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45981.003247685185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45981.003247685185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45981.003247685185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45981.003247685185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45981.003247685185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45981.003247685185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45981.003247685185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45981.003247685185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45981.003247685185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45981.003247685185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45981.003247685185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45981.003247685185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45981.003247685185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45981.003247685185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45981.003247685185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45981.003247685185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45981.003247685185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45981.003247685185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45981.003247685185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45981.003247685185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45981.003247685185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45981.003247685185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45981.003247685185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45981.003247685185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45981.003247685185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45981.003247685185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45981.003247685185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45981.003247685185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45981.003247685185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45981.003247685185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45981.003247685185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45981.003247685185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45981.003247685185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45981.003247685185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45981.003247685185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45981.003247685185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45981.003247685185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45981.003247685185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45981.003247685185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45981.003247685185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45981.003247685185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45981.003247685185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45981.003247685185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45981.003247685185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45981.003247685185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45981.003247685185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45981.003247685185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45981.003247685185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45981.003247685185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45981.003247685185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45981.003247685185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45981.003247685185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45981.003247685185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45981.003247685185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45981.003247685185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45981.003247685185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45981.003247685185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45981.003247685185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45981.003247685185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45981.003247685185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45981.003247685185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45981.003247685185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45981.003247685185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45981.003247685185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45981.003247685185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45981.003247685185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45981.003247685185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45981.003247685185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45981.003247685185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45981.003247685185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45981.003247685185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45981.003247685185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45981.003247685185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45981.003247685185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45981.003247685185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45981.003247685185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45981.003247685185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45981.003247685185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45981.003247685185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45981.003247685185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45981.003247685185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45981.003247685185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45981.003247685185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45981.003247685185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45981.003247685185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45981.003247685185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45981.003247685185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45981.003247685185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45981.003247685185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45981.003247685185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45981.003247685185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45981.003247685185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45981.003247685185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45981.003247685185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45981.003247685185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45981.003247685185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45981.003247685185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45981.003247685185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45981.003247685185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45981.003247685185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45981.003247685185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45981.003247685185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45981.003247685185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45981.003247685185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45981.003247685185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45981.003247685185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45981.003247685185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45981.003247685185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45981.003247685185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45981.003247685185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277.52253009258857</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49" ca="1" si="0">IFERROR(NOW()-F3,"")</f>
        <v>0.16107175925571937</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4.0469907406077255E-2</v>
      </c>
      <c r="H4" s="95">
        <v>45980.925208333334</v>
      </c>
      <c r="I4" s="113" t="str">
        <f>IFERROR(VLOOKUP(D4,DB!A:F,6,0),"")</f>
        <v>Generator-SG</v>
      </c>
      <c r="J4" s="113" t="str">
        <f>IFERROR(VLOOKUP(D4,DB!A:G,7,0),"")</f>
        <v>No BB Shifted</v>
      </c>
      <c r="K4" s="97" t="s">
        <v>39110</v>
      </c>
      <c r="L4" s="91" t="str">
        <f>IFERROR(VLOOKUP(D4,DB!A:I,9,0),"")</f>
        <v>Latis</v>
      </c>
    </row>
    <row r="5" spans="1:16" ht="15" customHeight="1">
      <c r="A5" s="113"/>
      <c r="B5" s="113" t="str">
        <f>IFERROR(VLOOKUP(D5,DB!A:K,11,0),"")</f>
        <v/>
      </c>
      <c r="C5" s="93"/>
      <c r="D5" s="91"/>
      <c r="E5" s="94"/>
      <c r="F5" s="95"/>
      <c r="G5" s="96">
        <f t="shared" ca="1" si="0"/>
        <v>45981.003247685185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45981.003247685185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45981.003247685185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45981.003247685185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45981.003247685185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45981.003247685185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45981.003247685185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45981.003247685185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147"/>
      <c r="E13" s="94"/>
      <c r="F13" s="95"/>
      <c r="G13" s="96">
        <f t="shared" ca="1" si="0"/>
        <v>45981.003247685185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45981.003247685185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45981.003247685185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45981.003247685185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45981.003247685185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45981.003247685185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45981.003247685185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45981.003247685185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45981.003247685185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45981.003247685185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45981.003247685185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45981.003247685185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45981.003247685185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45981.003247685185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45981.003247685185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45981.003247685185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45981.003247685185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45981.003247685185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45981.003247685185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45981.003247685185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45981.003247685185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45981.003247685185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45981.003247685185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45981.003247685185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45981.003247685185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45981.003247685185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45981.003247685185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45981.003247685185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45981.003247685185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45981.003247685185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45981.003247685185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45981.003247685185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45981.003247685185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45981.003247685185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45981.003247685185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45981.003247685185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45981.003247685185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45981.003247685185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45981.003247685185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45981.003247685185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45981.003247685185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45981.003247685185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45981.003247685185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45981.003247685185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45981.003247685185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45981.003247685185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45981.003247685185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45981.003247685185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45981.003247685185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45981.003247685185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45981.003247685185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45981.003247685185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45981.003247685185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45981.003247685185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45981.003247685185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45981.003247685185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45981.003247685185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45981.003247685185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45981.003247685185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45981.003247685185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45981.003247685185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45981.003247685185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45981.003247685185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45981.003247685185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45981.003247685185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45981.003247685185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45981.003247685185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45981.003247685185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45981.003247685185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45981.003247685185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45981.003247685185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45981.003247685185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45981.003247685185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45981.003247685185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45981.003247685185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45981.003247685185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45981.003247685185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45981.003247685185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45981.003247685185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45981.003247685185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45981.003247685185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45981.003247685185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45981.003247685185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45981.003247685185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45981.003247685185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45981.003247685185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45981.003247685185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45981.003247685185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45981.003247685185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45981.003247685185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45981.003247685185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45981.003247685185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45981.003247685185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45981.003247685185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45981.003247685185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45981.003247685185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45981.003247685185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45981.003247685185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45981.003247685185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45981.003247685185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45981.003247685185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45981.003247685185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45981.003247685185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45981.003247685185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45981.003247685185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45981.003247685185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45981.003247685185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45981.003247685185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45981.003247685185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45981.003247685185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45981.003247685185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45981.003247685185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45981.003247685185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45981.003247685185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45981.003247685185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45981.003247685185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45981.003247685185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45981.003247685185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45981.003247685185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45981.003247685185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45981.003247685185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45981.003247685185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45981.003247685185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45981.003247685185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45981.003247685185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45981.003247685185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45981.003247685185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45981.003247685185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45981.003247685185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45981.003247685185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45981.003247685185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45981.003247685185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45981.003247685185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45981.003247685185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45981.003247685185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45981.003247685185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45981.003247685185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45981.003247685185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45981.003247685185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45981.003247685185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45981.003247685185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45981.003247685185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45981.003247685185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45981.003247685185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45981.003247685185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45981.003247685185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45981.003247685185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45981.003247685185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45981.003247685185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45981.003247685185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45981.003247685185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45981.003247685185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45981.003247685185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45981.003247685185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45981.003247685185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45981.003247685185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45981.003247685185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45981.003247685185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45981.003247685185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45981.003247685185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45981.003247685185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45981.003247685185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45981.003247685185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45981.003247685185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45981.003247685185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45981.003247685185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45981.003247685185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45981.003247685185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45981.003247685185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45981.003247685185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45981.003247685185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45981.003247685185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45981.003247685185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45981.003247685185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45981.003247685185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45981.003247685185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45981.003247685185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45981.003247685185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45981.003247685185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45981.003247685185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45981.003247685185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45981.003247685185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45981.003247685185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45981.003247685185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45981.003247685185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45981.003247685185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45981.003247685185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45981.003247685185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45981.003247685185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45981.003247685185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45981.003247685185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45981.003247685185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45981.003247685185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45981.003247685185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45981.003247685185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45981.003247685185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45981.003247685185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45981.003247685185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45981.003247685185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45981.003247685185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45981.003247685185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45981.003247685185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45981.003247685185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45981.003247685185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45981.003247685185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45981.003247685185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45981.003247685185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45981.003247685185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45981.003247685185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45981.003247685185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45981.003247685185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45981.003247685185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45981.003247685185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45981.003247685185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45981.003247685185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45981.003247685185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45981.003247685185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45981.003247685185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45981.003247685185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45981.003247685185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45981.003247685185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45981.003247685185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45981.003247685185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45981.003247685185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45981.003247685185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45981.003247685185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45981.003247685185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45981.003247685185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45981.003247685185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45981.003247685185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45981.003247685185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45981.003247685185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45981.003247685185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45981.003247685185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45981.003247685185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45981.003247685185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45981.003247685185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45981.003247685185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45981.003247685185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45981.003247685185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45981.003247685185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45981.003247685185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45981.003247685185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45981.003247685185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45981.003247685185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45981.003247685185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45981.003247685185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45981.003247685185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45981.003247685185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45981.003247685185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45981.003247685185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45981.003247685185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45981.003247685185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45981.003247685185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45981.003247685185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45981.003247685185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45981.003247685185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45981.003247685185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45981.003247685185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45981.003247685185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45981.003247685185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45981.003247685185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45981.003247685185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45981.003247685185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45981.003247685185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45981.003247685185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45981.003247685185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45981.003247685185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45981.003247685185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45981.003247685185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45981.003247685185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45981.003247685185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45981.003247685185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45981.003247685185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45981.003247685185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45981.003247685185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45981.003247685185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45981.003247685185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45981.003247685185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45981.003247685185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45981.003247685185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45981.003247685185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45981.003247685185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45981.003247685185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45981.003247685185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45981.003247685185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45981.003247685185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45981.003247685185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45981.003247685185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45981.003247685185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45981.003247685185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45981.003247685185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45981.003247685185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69" ca="1" si="5">IFERROR(NOW()-F306,"")</f>
        <v>45981.003247685185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45981.003247685185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45981.003247685185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45981.003247685185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45981.003247685185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45981.003247685185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45981.003247685185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45981.003247685185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45981.003247685185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45981.003247685185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45981.003247685185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45981.003247685185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45981.003247685185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45981.003247685185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45981.003247685185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45981.003247685185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45981.003247685185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45981.003247685185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45981.003247685185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45981.003247685185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45981.003247685185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45981.003247685185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45981.003247685185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45981.003247685185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45981.003247685185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45981.003247685185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45981.003247685185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45981.003247685185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45981.003247685185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45981.003247685185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45981.003247685185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45981.003247685185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45981.003247685185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45981.003247685185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45981.003247685185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45981.003247685185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45981.003247685185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45981.003247685185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45981.003247685185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45981.003247685185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45981.003247685185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45981.003247685185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45981.003247685185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45981.003247685185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45981.003247685185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45981.003247685185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45981.003247685185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45981.003247685185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45981.003247685185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45981.003247685185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45981.003247685185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45981.003247685185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45981.003247685185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45981.003247685185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45981.003247685185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45981.003247685185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45981.003247685185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45981.003247685185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45981.003247685185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45981.003247685185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45981.003247685185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45981.003247685185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45981.003247685185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45981.003247685185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ref="G370:G433" ca="1" si="6">IFERROR(NOW()-F370,"")</f>
        <v>45981.003247685185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45981.003247685185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45981.003247685185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45981.003247685185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45981.003247685185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45981.003247685185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45981.003247685185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45981.003247685185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45981.003247685185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45981.003247685185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45981.003247685185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45981.003247685185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45981.003247685185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45981.003247685185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45981.003247685185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45981.003247685185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45981.003247685185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45981.003247685185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45981.003247685185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45981.003247685185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45981.003247685185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45981.003247685185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45981.003247685185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45981.003247685185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45981.003247685185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45981.003247685185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45981.003247685185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45981.003247685185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45981.003247685185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45981.003247685185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45981.003247685185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45981.003247685185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45981.003247685185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45981.003247685185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45981.003247685185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45981.003247685185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45981.003247685185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45981.003247685185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45981.003247685185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45981.003247685185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45981.003247685185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45981.003247685185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45981.003247685185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45981.003247685185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45981.003247685185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45981.003247685185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45981.003247685185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45981.003247685185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45981.003247685185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45981.003247685185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45981.003247685185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45981.003247685185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45981.003247685185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45981.003247685185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45981.003247685185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45981.003247685185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45981.003247685185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45981.003247685185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45981.003247685185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45981.003247685185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45981.003247685185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45981.003247685185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45981.003247685185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45981.003247685185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ref="G434:G479" ca="1" si="7">IFERROR(NOW()-F434,"")</f>
        <v>45981.003247685185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45981.003247685185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45981.003247685185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45981.003247685185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45981.003247685185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45981.003247685185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45981.003247685185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45981.003247685185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45981.003247685185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45981.003247685185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45981.003247685185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45981.003247685185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45981.003247685185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45981.003247685185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45981.003247685185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45981.003247685185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45981.003247685185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45981.003247685185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45981.003247685185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45981.003247685185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45981.003247685185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45981.003247685185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45981.003247685185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45981.003247685185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45981.003247685185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45981.003247685185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45981.003247685185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45981.003247685185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45981.003247685185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45981.003247685185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45981.003247685185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45981.003247685185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45981.003247685185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45981.003247685185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45981.003247685185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45981.003247685185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45981.003247685185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45981.003247685185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45981.003247685185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45981.003247685185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45981.003247685185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45981.003247685185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45981.003247685185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45981.003247685185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45981.003247685185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45981.003247685185</v>
      </c>
      <c r="H479" s="95"/>
      <c r="I479" s="113" t="str">
        <f>IFERROR(VLOOKUP(D479,DB!A:F,6,0),"")</f>
        <v/>
      </c>
      <c r="J479" s="113" t="str">
        <f>IFERROR(VLOOKUP(D479,DB!A:G,7,0),"")</f>
        <v/>
      </c>
      <c r="K479" s="97"/>
      <c r="L479" s="91" t="str">
        <f>IFERROR(VLOOKUP(D479,DB!A:I,9,0),"")</f>
        <v/>
      </c>
    </row>
  </sheetData>
  <dataValidations count="2">
    <dataValidation allowBlank="1" showInputMessage="1" showErrorMessage="1" sqref="E1" xr:uid="{A4F81451-56CC-4543-9497-104C4E44EE4B}"/>
    <dataValidation type="list" allowBlank="1" showInputMessage="1" showErrorMessage="1" sqref="E2:E4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89.171187499996449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54.814370370368124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32.342136574072356</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3.4884444444469409</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45981.003247685185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45981.003247685185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45981.003247685185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45981.003247685185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45981.003247685185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45981.003247685185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45981.003247685185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45981.003247685185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45981.003247685185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45981.003247685185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45981.003247685185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45981.003247685185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45981.003247685185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45981.003247685185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45981.003247685185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45981.003247685185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45981.003247685185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45981.003247685185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45981.003247685185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45981.003247685185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45981.003247685185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45981.003247685185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45981.003247685185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45981.003247685185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45981.003247685185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45981.003247685185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45981.003247685185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45981.003247685185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45981.003247685185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45981.003247685185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45981.003247685185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45981.003247685185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45981.003247685185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45981.003247685185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45981.003247685185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45981.003247685185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45981.003247685185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45981.003247685185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45981.003247685185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45981.003247685185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45981.003247685185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45981.003247685185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45981.003247685185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45981.003247685185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45981.003247685185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45981.003247685185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45981.003247685185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45981.003247685185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45981.003247685185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45981.003247685185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45981.003247685185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45981.003247685185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45981.003247685185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45981.003247685185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45981.003247685185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45981.003247685185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45981.003247685185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45981.003247685185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45981.003247685185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45981.003247685185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45981.003247685185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45981.003247685185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45981.003247685185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45981.003247685185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45981.003247685185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45981.003247685185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45981.003247685185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45981.003247685185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45981.003247685185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45981.003247685185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45981.003247685185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45981.003247685185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45981.003247685185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45981.003247685185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45981.003247685185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45981.003247685185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45981.003247685185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45981.003247685185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45981.003247685185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45981.003247685185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45981.003247685185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45981.003247685185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45981.003247685185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45981.003247685185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45981.003247685185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45981.003247685185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45981.003247685185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45981.003247685185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45981.003247685185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45981.003247685185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45981.003247685185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45981.003247685185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45981.003247685185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45981.003247685185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45981.003247685185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45981.003247685185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45981.003247685185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45981.003247685185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45981.003247685185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45981.003247685185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45981.003247685185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45981.003247685185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45981.003247685185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45981.003247685185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45981.003247685185</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45981.003247685185</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45981.003247685185</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45981.003247685185</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45981.003247685185</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45981.003247685185</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45981.003247685185</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45981.003247685185</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45981.003247685185</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45981.003247685185</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45981.003247685185</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45981.003247685185</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45981.003247685185</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45981.003247685185</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45981.003247685185</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45981.003247685185</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45981.003247685185</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45981.003247685185</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45981.003247685185</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45981.003247685185</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45981.003247685185</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45981.003247685185</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45981.003247685185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45981.003247685185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45981.003247685185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45981.003247685185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45981.003247685185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45981.003247685185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45981.003247685185</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5"/>
  <sheetViews>
    <sheetView tabSelected="1"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34023</v>
      </c>
      <c r="E2" s="109" t="s">
        <v>39021</v>
      </c>
      <c r="F2" s="121">
        <v>45980.960925925923</v>
      </c>
      <c r="G2" s="104">
        <f t="shared" ref="G2:G21" ca="1" si="0">IFERROR(NOW()-F2,"-")</f>
        <v>4.2321759261540137E-2</v>
      </c>
      <c r="H2" s="121">
        <v>45980.95517361111</v>
      </c>
      <c r="I2" s="119" t="str">
        <f>IFERROR(VLOOKUP(D2,DB!A:F,6,0),"")</f>
        <v>SCECO</v>
      </c>
      <c r="J2" s="119" t="str">
        <f>IFERROR(VLOOKUP(D2,DB!A:G,7,0),"")</f>
        <v>Vandalized</v>
      </c>
      <c r="K2" s="122" t="s">
        <v>39120</v>
      </c>
      <c r="L2" s="123" t="str">
        <f>IFERROR(VLOOKUP(D2,DB!A:I,9,0),"")</f>
        <v>Latis</v>
      </c>
    </row>
    <row r="3" spans="1:16382" ht="31.5" customHeight="1">
      <c r="A3" s="118" t="s">
        <v>39121</v>
      </c>
      <c r="B3" s="119" t="str">
        <f>IFERROR(VLOOKUP(D3,DB!A:K,11,0),"")</f>
        <v>R6</v>
      </c>
      <c r="C3" s="120">
        <v>1</v>
      </c>
      <c r="D3" s="119" t="s">
        <v>29450</v>
      </c>
      <c r="E3" s="109" t="s">
        <v>39021</v>
      </c>
      <c r="F3" s="121">
        <v>45980.988067129627</v>
      </c>
      <c r="G3" s="104">
        <f t="shared" ca="1" si="0"/>
        <v>1.518055555789033E-2</v>
      </c>
      <c r="H3" s="121">
        <v>45980.98233796296</v>
      </c>
      <c r="I3" s="119" t="str">
        <f>IFERROR(VLOOKUP(D3,DB!A:F,6,0),"")</f>
        <v>SCECO</v>
      </c>
      <c r="J3" s="119" t="str">
        <f>IFERROR(VLOOKUP(D3,DB!A:G,7,0),"")</f>
        <v>Vandalized</v>
      </c>
      <c r="K3" s="122" t="s">
        <v>39122</v>
      </c>
      <c r="L3" s="123" t="str">
        <f>IFERROR(VLOOKUP(D3,DB!A:I,9,0),"")</f>
        <v>Latis</v>
      </c>
    </row>
    <row r="4" spans="1:16382" ht="31.5" customHeight="1">
      <c r="A4" s="118"/>
      <c r="B4" s="119" t="str">
        <f>IFERROR(VLOOKUP(D4,DB!A:K,11,0),"")</f>
        <v>R6</v>
      </c>
      <c r="C4" s="120"/>
      <c r="D4" s="119" t="s">
        <v>30946</v>
      </c>
      <c r="E4" s="109"/>
      <c r="F4" s="121"/>
      <c r="G4" s="104">
        <f t="shared" ca="1" si="0"/>
        <v>45981.003247685185</v>
      </c>
      <c r="H4" s="121"/>
      <c r="I4" s="119" t="str">
        <f>IFERROR(VLOOKUP(D4,DB!A:F,6,0),"")</f>
        <v>SCECO</v>
      </c>
      <c r="J4" s="119" t="str">
        <f>IFERROR(VLOOKUP(D4,DB!A:G,7,0),"")</f>
        <v>Vandalized</v>
      </c>
      <c r="K4" s="122"/>
      <c r="L4" s="123" t="str">
        <f>IFERROR(VLOOKUP(D4,DB!A:I,9,0),"")</f>
        <v>Latis</v>
      </c>
    </row>
    <row r="5" spans="1:16382" ht="31.5" customHeight="1">
      <c r="A5" s="118"/>
      <c r="B5" s="119" t="str">
        <f>IFERROR(VLOOKUP(D5,DB!A:K,11,0),"")</f>
        <v/>
      </c>
      <c r="C5" s="120"/>
      <c r="D5" s="119"/>
      <c r="E5" s="109"/>
      <c r="F5" s="121"/>
      <c r="G5" s="104">
        <f t="shared" ca="1" si="0"/>
        <v>45981.003247685185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45981.003247685185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45981.003247685185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45981.003247685185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45981.003247685185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45981.003247685185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45981.003247685185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45981.003247685185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45981.003247685185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45981.003247685185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45981.003247685185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45981.003247685185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45981.003247685185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45981.003247685185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45981.003247685185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45981.003247685185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45981.003247685185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ref="G22:G55" ca="1" si="1">IFERROR(NOW()-F22,"-")</f>
        <v>45981.003247685185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45981.003247685185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45981.003247685185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45981.003247685185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45981.003247685185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45981.003247685185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45981.003247685185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45981.003247685185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45981.003247685185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45981.003247685185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45981.003247685185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45981.003247685185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45981.003247685185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45981.003247685185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45981.003247685185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45981.003247685185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45981.003247685185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45981.003247685185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45981.003247685185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45981.003247685185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45981.003247685185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45981.003247685185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45981.003247685185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45981.003247685185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45981.003247685185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45981.003247685185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45981.003247685185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45981.003247685185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45981.003247685185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45981.003247685185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45981.003247685185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45981.003247685185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45981.003247685185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45981.003247685185</v>
      </c>
      <c r="H55" s="121"/>
      <c r="I55" s="119" t="str">
        <f>IFERROR(VLOOKUP(D55,DB!A:F,6,0),"")</f>
        <v/>
      </c>
      <c r="J55" s="119" t="str">
        <f>IFERROR(VLOOKUP(D55,DB!A:G,7,0),"")</f>
        <v/>
      </c>
      <c r="K55" s="122"/>
      <c r="L55" s="123" t="str">
        <f>IFERROR(VLOOKUP(D55,DB!A:I,9,0),"")</f>
        <v/>
      </c>
    </row>
  </sheetData>
  <dataValidations count="2">
    <dataValidation allowBlank="1" showInputMessage="1" showErrorMessage="1" sqref="E1" xr:uid="{9E1BC488-8814-4F8A-8DBE-742B3278AB71}"/>
    <dataValidation type="list" allowBlank="1" showInputMessage="1" showErrorMessage="1" sqref="E2:E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2025-11-19T21:06:45Z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