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95" documentId="120_S{2AC9BD13-BADA-5192-A53E-5A8FF88502F6}" xr6:coauthVersionLast="47" xr6:coauthVersionMax="47" xr10:uidLastSave="{9147C0E7-C531-45FD-91C2-1EC1B17BE79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<sst xmlns="http://schemas.openxmlformats.org/spreadsheetml/2006/main" count="180270" uniqueCount="39121">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</sst>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305.90703599536937</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45968.855461921296</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45968.855461921296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45968.855461921296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45968.855461921296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45968.855461921296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45968.855461921296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45968.855461921296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45968.855461921296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45968.855461921296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45968.855461921296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45968.855461921296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45968.855461921296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45968.855461921296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45968.855461921296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45968.855461921296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45968.855461921296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45968.855461921296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45968.855461921296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45968.855461921296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45968.855461921296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45968.855461921296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45968.855461921296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45968.855461921296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45968.855461921296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45968.855461921296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45968.855461921296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45968.855461921296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45968.855461921296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45968.855461921296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45968.855461921296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45968.855461921296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45968.855461921296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45968.855461921296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45968.855461921296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45968.855461921296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45968.855461921296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45968.855461921296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45968.855461921296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45968.855461921296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45968.855461921296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45968.855461921296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45968.855461921296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45968.855461921296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45968.855461921296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45968.855461921296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45968.855461921296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45968.855461921296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45968.855461921296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45968.855461921296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45968.855461921296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45968.855461921296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45968.855461921296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45968.855461921296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45968.855461921296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45968.855461921296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45968.855461921296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45968.855461921296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45968.855461921296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45968.855461921296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45968.855461921296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45968.855461921296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45968.855461921296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45968.855461921296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45968.855461921296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45968.855461921296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45968.855461921296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45968.855461921296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45968.855461921296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45968.855461921296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45968.855461921296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45968.855461921296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45968.855461921296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45968.855461921296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45968.855461921296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45968.855461921296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45968.855461921296</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45968.855461921296</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1D7F5D6E-26A6-4B5F-8344-490D2A3E63C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143.85562395833404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45968.855461921296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45968.855461921296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45968.855461921296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45968.855461921296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45968.855461921296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45968.855461921296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45968.855461921296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45968.855461921296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45968.855461921296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45968.855461921296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45968.855461921296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45968.855461921296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45968.855461921296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45968.855461921296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45968.855461921296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45968.855461921296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45968.855461921296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45968.855461921296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45968.855461921296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45968.855461921296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45968.855461921296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45968.855461921296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45968.855461921296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45968.855461921296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45968.855461921296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45968.855461921296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45968.855461921296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45968.855461921296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45968.855461921296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45968.855461921296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45968.855461921296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45968.855461921296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45968.855461921296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45968.855461921296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45968.855461921296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45968.855461921296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45968.855461921296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45968.855461921296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45968.855461921296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45968.855461921296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45968.855461921296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45968.855461921296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45968.855461921296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45968.855461921296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45968.855461921296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45968.855461921296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45968.855461921296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45968.855461921296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45968.855461921296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45968.855461921296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45968.855461921296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45968.855461921296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45968.855461921296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45968.855461921296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45968.855461921296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45968.855461921296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45968.855461921296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45968.855461921296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45968.855461921296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45968.855461921296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45968.855461921296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45968.855461921296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45968.855461921296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45968.855461921296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45968.855461921296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45968.855461921296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45968.855461921296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45968.855461921296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45968.855461921296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45968.855461921296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45968.855461921296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45968.855461921296</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45968.855461921296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45968.855461921296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45968.855461921296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45968.855461921296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45968.855461921296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45968.855461921296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45968.855461921296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45968.855461921296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45968.855461921296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45968.855461921296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45968.855461921296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45968.855461921296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45968.855461921296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45968.855461921296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45968.855461921296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45968.855461921296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45968.855461921296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45968.855461921296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45968.855461921296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45968.855461921296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45968.855461921296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45968.855461921296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45968.855461921296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45968.855461921296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45968.855461921296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45968.855461921296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45968.855461921296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45968.855461921296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45968.855461921296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45968.855461921296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45968.855461921296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45968.855461921296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45968.855461921296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45968.855461921296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45968.855461921296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45968.855461921296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45968.855461921296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45968.855461921296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45968.855461921296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45968.855461921296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45968.855461921296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45968.855461921296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45968.855461921296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45968.855461921296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45968.855461921296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45968.855461921296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45968.855461921296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45968.855461921296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45968.855461921296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45968.855461921296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45968.855461921296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45968.855461921296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45968.855461921296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45968.855461921296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45968.855461921296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45968.855461921296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45968.855461921296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45968.855461921296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45968.855461921296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45968.855461921296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45968.855461921296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45968.855461921296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45968.855461921296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45968.855461921296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45968.855461921296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45968.855461921296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45968.855461921296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45968.855461921296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45968.855461921296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45968.855461921296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45968.855461921296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45968.855461921296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45968.855461921296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45968.855461921296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45968.855461921296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45968.855461921296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45968.855461921296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45968.855461921296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45968.855461921296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45968.855461921296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45968.855461921296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45968.855461921296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45968.855461921296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45968.855461921296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45968.855461921296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45968.855461921296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45968.855461921296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45968.855461921296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45968.855461921296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45968.855461921296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45968.855461921296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45968.855461921296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45968.855461921296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45968.855461921296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45968.855461921296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45968.855461921296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45968.855461921296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45968.855461921296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45968.855461921296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45968.855461921296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45968.855461921296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45968.855461921296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45968.855461921296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45968.855461921296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45968.855461921296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45968.855461921296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45968.855461921296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45968.855461921296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45968.855461921296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45968.855461921296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45968.855461921296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45968.855461921296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45968.855461921296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45968.855461921296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45968.855461921296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45968.855461921296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45968.855461921296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45968.855461921296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45968.855461921296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45968.855461921296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45968.855461921296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45968.855461921296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45968.855461921296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45968.855461921296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45968.855461921296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45968.855461921296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45968.855461921296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45968.855461921296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45968.855461921296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45968.855461921296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45968.855461921296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45968.855461921296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45968.855461921296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45968.855461921296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45968.855461921296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45968.855461921296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45968.855461921296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45968.855461921296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45968.855461921296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45968.855461921296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45968.855461921296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45968.855461921296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45968.855461921296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45968.855461921296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45968.855461921296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45968.855461921296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45968.855461921296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45968.855461921296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45968.855461921296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45968.855461921296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45968.855461921296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45968.855461921296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45968.855461921296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45968.855461921296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45968.855461921296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45968.855461921296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45968.855461921296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45968.855461921296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45968.855461921296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45968.855461921296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45968.855461921296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45968.855461921296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45968.855461921296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45968.855461921296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45968.855461921296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45968.855461921296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45968.855461921296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45968.855461921296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45968.855461921296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45968.855461921296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45968.855461921296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45968.855461921296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45968.855461921296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45968.855461921296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45968.855461921296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45968.855461921296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45968.855461921296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45968.855461921296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45968.855461921296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45968.855461921296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45968.855461921296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45968.855461921296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45968.855461921296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45968.855461921296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45968.855461921296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45968.855461921296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45968.855461921296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45968.855461921296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45968.855461921296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45968.855461921296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45968.855461921296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45968.855461921296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45968.855461921296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45968.855461921296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45968.855461921296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45968.855461921296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45968.855461921296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45968.855461921296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45968.855461921296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45968.855461921296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45968.855461921296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45968.855461921296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45968.855461921296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45968.855461921296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45968.855461921296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45968.855461921296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45968.855461921296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45968.855461921296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45968.855461921296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45968.855461921296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45968.855461921296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45968.855461921296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45968.855461921296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45968.855461921296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45968.855461921296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45968.855461921296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45968.855461921296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45968.855461921296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45968.855461921296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45968.855461921296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45968.855461921296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45968.855461921296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45968.855461921296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45968.855461921296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45968.855461921296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45968.855461921296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45968.855461921296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45968.855461921296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45968.855461921296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45968.855461921296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45968.855461921296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45968.855461921296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45968.855461921296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45968.855461921296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45968.855461921296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45968.855461921296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45968.855461921296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45968.855461921296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45968.855461921296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45968.855461921296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45968.855461921296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45968.855461921296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45968.855461921296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45968.855461921296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45968.855461921296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45968.855461921296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45968.855461921296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45968.855461921296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45968.855461921296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45968.855461921296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45968.855461921296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45968.855461921296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45968.855461921296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45968.855461921296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45968.855461921296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45968.855461921296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45968.855461921296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45968.855461921296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45968.855461921296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45968.855461921296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45968.855461921296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45968.855461921296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45968.855461921296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45968.855461921296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45968.855461921296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45968.855461921296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45968.855461921296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45968.855461921296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45968.855461921296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45968.855461921296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45968.855461921296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45968.855461921296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45968.855461921296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45968.855461921296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45968.855461921296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45968.855461921296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45968.855461921296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45968.855461921296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45968.855461921296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45968.855461921296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45968.855461921296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45968.855461921296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45968.855461921296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45968.855461921296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45968.855461921296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45968.855461921296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45968.855461921296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45968.855461921296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45968.855461921296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45968.855461921296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45968.855461921296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45968.855461921296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45968.855461921296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45968.855461921296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45968.855461921296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45968.855461921296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45968.855461921296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45968.855461921296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45968.855461921296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45968.855461921296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45968.855461921296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45968.855461921296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45968.855461921296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45968.855461921296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45968.855461921296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45968.855461921296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45968.855461921296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45968.855461921296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45968.855461921296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45968.855461921296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45968.855461921296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45968.855461921296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45968.855461921296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45968.855461921296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45968.855461921296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45968.855461921296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45968.855461921296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45968.855461921296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45968.855461921296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45968.855461921296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45968.855461921296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45968.855461921296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45968.855461921296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45968.855461921296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45968.855461921296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45968.855461921296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45968.855461921296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45968.855461921296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45968.855461921296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45968.855461921296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45968.855461921296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45968.855461921296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45968.855461921296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45968.855461921296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45968.855461921296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45968.855461921296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45968.855461921296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45968.855461921296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45968.855461921296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45968.855461921296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45968.855461921296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45968.855461921296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45968.855461921296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45968.855461921296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45968.855461921296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45968.855461921296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45968.855461921296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45968.855461921296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45968.855461921296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45968.855461921296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45968.855461921296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45968.855461921296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45968.855461921296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45968.855461921296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45968.855461921296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45968.855461921296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45968.855461921296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45968.855461921296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45968.855461921296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45968.855461921296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45968.855461921296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45968.855461921296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45968.855461921296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45968.855461921296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45968.855461921296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45968.855461921296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45968.855461921296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45968.855461921296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45968.855461921296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45968.855461921296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45968.855461921296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45968.855461921296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45968.855461921296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45968.855461921296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45968.855461921296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45968.855461921296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45968.855461921296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45968.855461921296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45968.855461921296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45968.855461921296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45968.855461921296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45968.855461921296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45968.855461921296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45968.855461921296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45968.855461921296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45968.855461921296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45968.855461921296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45968.855461921296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45968.855461921296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45968.855461921296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45968.855461921296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45968.855461921296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45968.855461921296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45968.855461921296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45968.855461921296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45968.855461921296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45968.855461921296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45968.855461921296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45968.855461921296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45968.855461921296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45968.855461921296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45968.855461921296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45968.855461921296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45968.855461921296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45968.855461921296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45968.855461921296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45968.855461921296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45968.855461921296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45968.855461921296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45968.855461921296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45968.855461921296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45968.855461921296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45968.855461921296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45968.855461921296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45968.855461921296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45968.855461921296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45968.855461921296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45968.855461921296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45968.855461921296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45968.855461921296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45968.855461921296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45968.855461921296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45968.855461921296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45968.855461921296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45968.855461921296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45968.855461921296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45968.855461921296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45968.855461921296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45968.855461921296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45968.855461921296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45968.855461921296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45968.855461921296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45968.855461921296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45968.855461921296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45968.855461921296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45968.855461921296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45968.855461921296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45968.855461921296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45968.855461921296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45968.855461921296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45968.855461921296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45968.855461921296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45968.855461921296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45968.855461921296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45968.855461921296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45968.855461921296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45968.855461921296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45968.855461921296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45968.855461921296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45968.855461921296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45968.855461921296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45968.855461921296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45968.855461921296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45968.855461921296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45968.855461921296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45968.855461921296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45968.855461921296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45968.855461921296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45968.855461921296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45968.855461921296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45968.855461921296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45968.855461921296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45968.855461921296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45968.855461921296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45968.855461921296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45968.855461921296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45968.855461921296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45968.855461921296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45968.855461921296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45968.855461921296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45968.855461921296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45968.855461921296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45968.855461921296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45968.855461921296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45968.855461921296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45968.855461921296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45968.855461921296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45968.855461921296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45968.855461921296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45968.855461921296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45968.855461921296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45968.855461921296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45968.855461921296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45968.855461921296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45968.855461921296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45968.855461921296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45968.855461921296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45968.855461921296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45968.855461921296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45968.855461921296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45968.855461921296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45968.855461921296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45968.855461921296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45968.855461921296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45968.855461921296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45968.855461921296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45968.855461921296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45968.855461921296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45968.855461921296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45968.855461921296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45968.855461921296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45968.855461921296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45968.855461921296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45968.855461921296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45968.855461921296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45968.855461921296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45968.855461921296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45968.855461921296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45968.855461921296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45968.855461921296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45968.855461921296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45968.855461921296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45968.855461921296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45968.855461921296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45968.855461921296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45968.855461921296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45968.855461921296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45968.855461921296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45968.855461921296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45968.855461921296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45968.855461921296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45968.855461921296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45968.855461921296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45968.855461921296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45968.855461921296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45968.855461921296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45968.855461921296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45968.855461921296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45968.855461921296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45968.855461921296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45968.855461921296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45968.855461921296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45968.855461921296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45968.855461921296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45968.855461921296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45968.855461921296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45968.855461921296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45968.855461921296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45968.855461921296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45968.855461921296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45968.855461921296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45968.855461921296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45968.855461921296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45968.855461921296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45968.855461921296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45968.855461921296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45968.855461921296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45968.855461921296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45968.855461921296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45968.855461921296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45968.855461921296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45968.855461921296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45968.855461921296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45968.855461921296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45968.855461921296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45968.855461921296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45968.855461921296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45968.855461921296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45968.855461921296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45968.855461921296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45968.855461921296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45968.855461921296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45968.855461921296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45968.855461921296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45968.855461921296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45968.855461921296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45968.855461921296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45968.855461921296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45968.855461921296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45968.855461921296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45968.855461921296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45968.855461921296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45968.855461921296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45968.855461921296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45968.855461921296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45968.855461921296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45968.855461921296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45968.855461921296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45968.855461921296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45968.855461921296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45968.855461921296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45968.855461921296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45968.855461921296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45968.855461921296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45968.855461921296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45968.855461921296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45968.855461921296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45968.855461921296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45968.855461921296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45968.855461921296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45968.855461921296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45968.855461921296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45968.855461921296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45968.855461921296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45968.855461921296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45968.855461921296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45968.855461921296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45968.855461921296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45968.855461921296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45968.855461921296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45968.855461921296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45968.855461921296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45968.855461921296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45968.855461921296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45968.855461921296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45968.855461921296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45968.855461921296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45968.855461921296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45968.855461921296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45968.855461921296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45968.855461921296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45968.855461921296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45968.855461921296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45968.855461921296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45968.855461921296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45968.855461921296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45968.855461921296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45968.855461921296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45968.855461921296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45968.855461921296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45968.855461921296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45968.855461921296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45968.855461921296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45968.855461921296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45968.855461921296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45968.855461921296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45968.855461921296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45968.855461921296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45968.855461921296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45968.855461921296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45968.855461921296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45968.855461921296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45968.855461921296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45968.855461921296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45968.855461921296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45968.855461921296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45968.855461921296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45968.855461921296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45968.855461921296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45968.855461921296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45968.855461921296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45968.855461921296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45968.855461921296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45968.855461921296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45968.855461921296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45968.855461921296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45968.855461921296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45968.855461921296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45968.855461921296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45968.855461921296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45968.855461921296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45968.855461921296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45968.855461921296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45968.855461921296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45968.855461921296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45968.855461921296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45968.855461921296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45968.855461921296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45968.855461921296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45968.855461921296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45968.855461921296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45968.855461921296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45968.855461921296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45968.855461921296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45968.855461921296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45968.855461921296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45968.855461921296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45968.855461921296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45968.855461921296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45968.855461921296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45968.855461921296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45968.855461921296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45968.855461921296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45968.855461921296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45968.855461921296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45968.855461921296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45968.855461921296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45968.855461921296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45968.855461921296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45968.855461921296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45968.855461921296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45968.855461921296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45968.855461921296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45968.855461921296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45968.855461921296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45968.855461921296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45968.855461921296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45968.855461921296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45968.855461921296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45968.855461921296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45968.855461921296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45968.855461921296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45968.855461921296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45968.855461921296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45968.855461921296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45968.855461921296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45968.855461921296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45968.855461921296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45968.855461921296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45968.855461921296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45968.855461921296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45968.855461921296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45968.855461921296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45968.855461921296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45968.855461921296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45968.855461921296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45968.855461921296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45968.855461921296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45968.855461921296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45968.855461921296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45968.855461921296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45968.855461921296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45968.855461921296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45968.855461921296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45968.855461921296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45968.855461921296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45968.855461921296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45968.855461921296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45968.855461921296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45968.855461921296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45968.855461921296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45968.855461921296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45968.855461921296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45968.855461921296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45968.855461921296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45968.855461921296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45968.855461921296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45968.855461921296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45968.855461921296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45968.855461921296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45968.855461921296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45968.855461921296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45968.855461921296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45968.855461921296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45968.855461921296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45968.855461921296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45968.855461921296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45968.855461921296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45968.855461921296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45968.855461921296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45968.855461921296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45968.855461921296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45968.855461921296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45968.855461921296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45968.855461921296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45968.855461921296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45968.855461921296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45968.855461921296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45968.855461921296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45968.855461921296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45968.855461921296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45968.855461921296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45968.855461921296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45968.855461921296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45968.855461921296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45968.855461921296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45968.855461921296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45968.855461921296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45968.855461921296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45968.855461921296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45968.855461921296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45968.855461921296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45968.855461921296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45968.855461921296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45968.855461921296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45968.855461921296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45968.855461921296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45968.855461921296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45968.855461921296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45968.855461921296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45968.855461921296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45968.855461921296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45968.855461921296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45968.855461921296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45968.855461921296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45968.855461921296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45968.855461921296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45968.855461921296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45968.855461921296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45968.855461921296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45968.855461921296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45968.855461921296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45968.855461921296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45968.855461921296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45968.855461921296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45968.855461921296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45968.855461921296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45968.855461921296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45968.855461921296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45968.855461921296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45968.855461921296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45968.855461921296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45968.855461921296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45968.855461921296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45968.855461921296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45968.855461921296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45968.855461921296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45968.855461921296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45968.855461921296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45968.855461921296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45968.855461921296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45968.855461921296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45968.855461921296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45968.855461921296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45968.855461921296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45968.855461921296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45968.855461921296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45968.855461921296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45968.855461921296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45968.855461921296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45968.855461921296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45968.855461921296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45968.855461921296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45968.855461921296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45968.855461921296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45968.855461921296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45968.855461921296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45968.855461921296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45968.855461921296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45968.855461921296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45968.855461921296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45968.855461921296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45968.855461921296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45968.855461921296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45968.855461921296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45968.855461921296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45968.855461921296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45968.855461921296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45968.855461921296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45968.855461921296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45968.855461921296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45968.855461921296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45968.855461921296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45968.855461921296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45968.855461921296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45968.855461921296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45968.855461921296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45968.855461921296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45968.855461921296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45968.855461921296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45968.855461921296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45968.855461921296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45968.855461921296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45968.855461921296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45968.855461921296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45968.855461921296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45968.855461921296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45968.855461921296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45968.855461921296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45968.855461921296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45968.855461921296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45968.855461921296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45968.855461921296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45968.855461921296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45968.855461921296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45968.855461921296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45968.855461921296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45968.855461921296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45968.855461921296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45968.855461921296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45968.855461921296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45968.855461921296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45968.855461921296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45968.855461921296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45968.855461921296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45968.855461921296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45968.855461921296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45968.855461921296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45968.855461921296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45968.855461921296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45968.855461921296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45968.855461921296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45968.855461921296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45968.855461921296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45968.855461921296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45968.855461921296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45968.855461921296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45968.855461921296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45968.855461921296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45968.855461921296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45968.855461921296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45968.855461921296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45968.855461921296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45968.855461921296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45968.855461921296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45968.855461921296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45968.855461921296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45968.855461921296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45968.855461921296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45968.855461921296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45968.855461921296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45968.855461921296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45968.855461921296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45968.855461921296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45968.855461921296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45968.855461921296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45968.855461921296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45968.855461921296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45968.855461921296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45968.855461921296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45968.855461921296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45968.855461921296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45968.855461921296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45968.855461921296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45968.855461921296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45968.855461921296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45968.855461921296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45968.855461921296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45968.855461921296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45968.855461921296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45968.855461921296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45968.855461921296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45968.855461921296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45968.855461921296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45968.855461921296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45968.855461921296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45968.855461921296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45968.855461921296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45968.855461921296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45968.855461921296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45968.855461921296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45968.855461921296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45968.855461921296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45968.855461921296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45968.855461921296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45968.855461921296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45968.855461921296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45968.855461921296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45968.855461921296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45968.855461921296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45968.855461921296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45968.855461921296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45968.855461921296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45968.855461921296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45968.855461921296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45968.855461921296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45968.855461921296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45968.855461921296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45968.855461921296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45968.855461921296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45968.855461921296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45968.855461921296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45968.855461921296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45968.855461921296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45968.855461921296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45968.855461921296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45968.855461921296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45968.855461921296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45968.855461921296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45968.855461921296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45968.855461921296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45968.855461921296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45968.855461921296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45968.855461921296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45968.855461921296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45968.855461921296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45968.855461921296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45968.855461921296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45968.855461921296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45968.855461921296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45968.855461921296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45968.855461921296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45968.855461921296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45968.855461921296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45968.855461921296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45968.855461921296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45968.855461921296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45968.855461921296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45968.855461921296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45968.855461921296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45968.855461921296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45968.855461921296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45968.855461921296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45968.855461921296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45968.855461921296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45968.855461921296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45968.855461921296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45968.855461921296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45968.855461921296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45968.855461921296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45968.855461921296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45968.855461921296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45968.855461921296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45968.855461921296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45968.855461921296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45968.855461921296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45968.855461921296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45968.855461921296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45968.855461921296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45968.855461921296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45968.855461921296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45968.855461921296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45968.855461921296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45968.855461921296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45968.855461921296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45968.855461921296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45968.855461921296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45968.855461921296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45968.855461921296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45968.855461921296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45968.855461921296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45968.855461921296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45968.855461921296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45968.855461921296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45968.855461921296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45968.855461921296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45968.855461921296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45968.855461921296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45968.855461921296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45968.855461921296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45968.855461921296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45968.855461921296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45968.855461921296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45968.855461921296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45968.855461921296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45968.855461921296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45968.855461921296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45968.855461921296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45968.855461921296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45968.855461921296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45968.855461921296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45968.855461921296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45968.855461921296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45968.855461921296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45968.855461921296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45968.855461921296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45968.855461921296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45968.855461921296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45968.855461921296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45968.855461921296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45968.855461921296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45968.855461921296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45968.855461921296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45968.855461921296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45968.855461921296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45968.855461921296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45968.855461921296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45968.855461921296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45968.855461921296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45968.855461921296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45968.855461921296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45968.855461921296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45968.855461921296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45968.855461921296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45968.855461921296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45968.855461921296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45968.855461921296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45968.855461921296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45968.855461921296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45968.855461921296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45968.855461921296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45968.855461921296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45968.855461921296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45968.855461921296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45968.855461921296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45968.855461921296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45968.855461921296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45968.855461921296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45968.855461921296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45968.855461921296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265.37474432869931</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36067</v>
      </c>
      <c r="E3" s="111"/>
      <c r="F3" s="112"/>
      <c r="G3" s="113">
        <f ca="1">IFERROR(NOW()-F3,"")</f>
        <v>45968.855461921296</v>
      </c>
      <c r="H3" s="112"/>
      <c r="I3" s="108" t="str">
        <f>IFERROR(VLOOKUP(D3,DB!A:F,6,0),"")</f>
        <v>SCECO</v>
      </c>
      <c r="J3" s="150" t="str">
        <f>IFERROR(VLOOKUP(D3,DB!A:G,7,0),"")</f>
        <v>Dead</v>
      </c>
      <c r="K3" s="114" t="s">
        <v>39112</v>
      </c>
      <c r="L3" s="110" t="str">
        <f>IFERROR(VLOOKUP(D3,DB!A:I,9,0),"")</f>
        <v>Latis</v>
      </c>
    </row>
    <row r="4" spans="1:16" ht="15" customHeight="1">
      <c r="A4" s="108"/>
      <c r="B4" s="108" t="str">
        <f>IFERROR(VLOOKUP(D4,DB!A:K,11,0),"")</f>
        <v/>
      </c>
      <c r="C4" s="109"/>
      <c r="D4" s="92"/>
      <c r="E4" s="111"/>
      <c r="F4" s="112"/>
      <c r="G4" s="113">
        <f ca="1">IFERROR(NOW()-F4,"")</f>
        <v>45968.855461921296</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45968.855461921296</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45968.855461921296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45968.855461921296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45968.855461921296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45968.855461921296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45968.855461921296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45968.855461921296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45968.855461921296</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45968.855461921296</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45968.855461921296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45968.855461921296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45968.855461921296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45968.855461921296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45968.855461921296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45968.855461921296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45968.855461921296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45968.855461921296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45968.855461921296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45968.855461921296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45968.855461921296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45968.855461921296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45968.855461921296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45968.855461921296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45968.855461921296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45968.855461921296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45968.855461921296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45968.855461921296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45968.855461921296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45968.855461921296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45968.855461921296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45968.855461921296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45968.855461921296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45968.855461921296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45968.855461921296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45968.855461921296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45968.855461921296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45968.855461921296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45968.855461921296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45968.855461921296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45968.855461921296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45968.855461921296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45968.855461921296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45968.855461921296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45968.855461921296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45968.855461921296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45968.855461921296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45968.855461921296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45968.855461921296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45968.855461921296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45968.855461921296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45968.855461921296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45968.855461921296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45968.855461921296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45968.855461921296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45968.855461921296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45968.855461921296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45968.855461921296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45968.855461921296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45968.855461921296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45968.855461921296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45968.855461921296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45968.855461921296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45968.855461921296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45968.855461921296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45968.855461921296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45968.855461921296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45968.855461921296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45968.855461921296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45968.855461921296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45968.855461921296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45968.855461921296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45968.855461921296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45968.855461921296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45968.855461921296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45968.855461921296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45968.855461921296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45968.855461921296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45968.855461921296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45968.855461921296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45968.855461921296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45968.855461921296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45968.855461921296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45968.855461921296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45968.855461921296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45968.855461921296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45968.855461921296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45968.855461921296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45968.855461921296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45968.855461921296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45968.855461921296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45968.855461921296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45968.855461921296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45968.855461921296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45968.855461921296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45968.855461921296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45968.855461921296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45968.855461921296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45968.855461921296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45968.855461921296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45968.855461921296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45968.855461921296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45968.855461921296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45968.855461921296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45968.855461921296</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77.023401736107189</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42.666584606478864</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20.194350810183096</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07" t="s">
        <v>39021</v>
      </c>
      <c r="F5" s="132">
        <v>45968.848599537036</v>
      </c>
      <c r="G5" s="133">
        <f ca="1">IFERROR(NOW()-F5,"")</f>
        <v>6.8623842598753981E-3</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45968.855461921296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45968.855461921296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45968.855461921296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45968.855461921296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45968.855461921296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45968.855461921296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45968.855461921296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45968.855461921296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45968.855461921296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45968.855461921296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45968.855461921296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45968.855461921296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45968.855461921296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45968.855461921296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45968.855461921296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45968.855461921296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45968.855461921296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45968.855461921296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45968.855461921296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45968.855461921296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45968.855461921296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45968.855461921296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45968.855461921296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45968.855461921296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45968.855461921296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45968.855461921296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45968.855461921296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45968.855461921296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45968.855461921296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45968.855461921296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45968.855461921296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45968.855461921296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45968.855461921296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45968.855461921296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45968.855461921296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45968.855461921296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45968.855461921296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45968.855461921296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45968.855461921296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45968.855461921296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45968.855461921296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45968.855461921296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45968.855461921296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45968.855461921296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45968.855461921296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45968.855461921296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45968.855461921296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45968.855461921296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45968.855461921296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45968.855461921296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45968.855461921296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45968.855461921296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45968.855461921296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45968.855461921296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45968.855461921296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45968.855461921296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45968.855461921296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45968.855461921296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45968.855461921296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45968.855461921296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45968.855461921296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45968.855461921296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45968.855461921296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45968.855461921296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45968.855461921296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45968.855461921296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45968.855461921296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45968.855461921296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45968.855461921296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45968.855461921296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45968.855461921296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45968.855461921296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45968.855461921296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45968.855461921296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45968.855461921296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45968.855461921296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45968.855461921296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45968.855461921296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45968.855461921296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45968.855461921296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45968.855461921296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45968.855461921296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45968.855461921296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45968.855461921296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45968.855461921296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45968.855461921296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45968.855461921296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45968.855461921296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45968.855461921296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45968.855461921296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45968.855461921296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45968.855461921296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45968.855461921296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45968.855461921296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45968.855461921296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45968.855461921296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45968.855461921296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45968.855461921296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45968.855461921296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45968.855461921296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45968.855461921296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45968.855461921296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45968.855461921296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45968.855461921296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45968.855461921296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45968.855461921296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45968.855461921296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45968.855461921296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45968.855461921296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45968.855461921296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45968.855461921296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45968.855461921296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45968.855461921296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45968.855461921296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45968.855461921296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45968.855461921296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45968.855461921296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45968.855461921296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45968.855461921296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45968.855461921296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45968.855461921296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45968.855461921296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45968.855461921296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45968.855461921296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45968.855461921296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45968.855461921296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45968.855461921296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45968.855461921296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45968.855461921296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45968.855461921296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45968.855461921296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45968.855461921296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45968.855461921296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45968.855461921296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45968.855461921296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45968.855461921296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45968.855461921296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45968.855461921296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45968.855461921296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45968.855461921296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45968.855461921296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45968.855461921296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45968.855461921296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45968.855461921296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45968.855461921296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45968.855461921296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45968.855461921296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45968.855461921296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45968.855461921296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45968.855461921296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45968.855461921296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45968.855461921296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45968.855461921296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45968.855461921296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45968.855461921296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45968.855461921296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45968.855461921296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45968.855461921296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45968.855461921296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45968.855461921296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45968.855461921296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45968.855461921296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45968.855461921296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45968.855461921296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45968.855461921296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45968.855461921296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45968.855461921296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45968.855461921296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45968.855461921296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45968.855461921296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45968.855461921296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45968.855461921296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45968.855461921296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45968.855461921296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45968.855461921296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45968.855461921296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45968.855461921296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45968.855461921296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45968.855461921296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45968.855461921296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45968.855461921296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45968.855461921296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45968.855461921296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45968.855461921296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45968.855461921296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45968.855461921296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45968.855461921296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45968.855461921296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45968.855461921296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45968.855461921296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45968.855461921296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45968.855461921296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45968.855461921296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45968.855461921296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45968.855461921296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45968.855461921296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45968.855461921296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45968.855461921296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45968.855461921296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45968.855461921296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45968.855461921296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45968.855461921296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45968.855461921296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45968.855461921296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45968.855461921296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45968.855461921296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45968.855461921296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45968.855461921296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45968.855461921296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45968.855461921296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45968.855461921296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45968.855461921296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45968.855461921296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45968.855461921296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45968.855461921296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45968.855461921296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45968.855461921296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45968.855461921296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45968.855461921296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45968.855461921296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45968.855461921296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45968.855461921296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45968.855461921296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45968.855461921296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45968.855461921296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45968.855461921296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45968.855461921296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45968.855461921296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45968.855461921296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45968.855461921296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45968.855461921296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45968.855461921296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45968.855461921296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45968.855461921296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45968.855461921296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45968.855461921296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45968.855461921296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45968.855461921296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45968.855461921296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45968.855461921296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45968.855461921296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45968.855461921296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45968.855461921296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45968.855461921296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45968.855461921296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45968.855461921296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45968.855461921296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45968.855461921296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45968.855461921296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45968.855461921296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45968.855461921296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45968.855461921296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45968.855461921296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45968.855461921296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45968.855461921296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45968.855461921296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45968.855461921296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45968.855461921296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45968.855461921296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45968.855461921296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45968.855461921296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45968.855461921296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45968.855461921296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45968.855461921296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45968.855461921296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45968.855461921296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45968.855461921296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45968.855461921296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45968.855461921296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45968.855461921296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45968.855461921296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45968.855461921296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45968.855461921296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45968.855461921296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45968.855461921296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45968.855461921296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45968.855461921296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45968.855461921296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45968.855461921296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45968.855461921296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45968.855461921296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45968.855461921296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45968.855461921296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45968.855461921296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45968.855461921296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45968.855461921296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45968.855461921296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45968.855461921296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45968.855461921296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45968.855461921296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45968.855461921296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45968.855461921296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45968.855461921296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45968.855461921296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45968.855461921296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45968.855461921296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45968.855461921296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45968.855461921296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45968.855461921296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45968.855461921296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2025-11-07T17:32:02Z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