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69" documentId="13_ncr:1_{F6CB121F-512D-4AA6-A0C1-0FB36C537598}" xr6:coauthVersionLast="47" xr6:coauthVersionMax="47" xr10:uidLastSave="{98EEBFE6-8A4C-4BE5-AEB1-B2FB0E7FC45C}"/>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<sst xmlns="http://schemas.openxmlformats.org/spreadsheetml/2006/main" count="179034" uniqueCount="39111">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</sst>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292.49394224536809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11.998953819442249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45955.442368171294</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45955.442368171294</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45955.442368171294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45955.442368171294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45955.442368171294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45955.442368171294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45955.442368171294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45955.442368171294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45955.442368171294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45955.442368171294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45955.442368171294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45955.442368171294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45955.442368171294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45955.442368171294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45955.442368171294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45955.442368171294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45955.442368171294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45955.442368171294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45955.442368171294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45955.442368171294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45955.442368171294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45955.442368171294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45955.442368171294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45955.442368171294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45955.442368171294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45955.442368171294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45955.442368171294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45955.442368171294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45955.442368171294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45955.442368171294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45955.442368171294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45955.442368171294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45955.442368171294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45955.442368171294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45955.442368171294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45955.442368171294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45955.442368171294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45955.442368171294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45955.442368171294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45955.442368171294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45955.442368171294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45955.442368171294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45955.442368171294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45955.442368171294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45955.442368171294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45955.442368171294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45955.442368171294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45955.442368171294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45955.442368171294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45955.442368171294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45955.442368171294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45955.442368171294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45955.442368171294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45955.442368171294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45955.442368171294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45955.442368171294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45955.442368171294</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45955.442368171294</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85CFE782-76DE-4082-B134-86F38A77C18E}"/>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130.44253020833276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10.946592708329263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3</v>
      </c>
      <c r="D5" s="18" t="s">
        <v>27165</v>
      </c>
      <c r="E5" s="115" t="s">
        <v>38998</v>
      </c>
      <c r="F5" s="116">
        <v>45955.425821759258</v>
      </c>
      <c r="G5" s="117">
        <f ca="1">IFERROR(NOW()-F5,"-")</f>
        <v>1.6546412036404945E-2</v>
      </c>
      <c r="H5" s="116">
        <v>45955.419189814813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45955.442368171294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45955.442368171294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45955.442368171294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45955.442368171294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45955.442368171294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45955.442368171294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45955.442368171294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45955.442368171294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45955.442368171294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45955.442368171294</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45955.442368171294</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45955.442368171294</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45955.442368171294</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45955.442368171294</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45955.442368171294</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45955.442368171294</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45955.442368171294</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45955.442368171294</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45955.442368171294</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45955.442368171294</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45955.442368171294</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45955.442368171294</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45955.442368171294</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45955.442368171294</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45955.442368171294</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45955.442368171294</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45955.442368171294</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45955.442368171294</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45955.442368171294</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45955.442368171294</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45955.442368171294</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45955.442368171294</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45955.442368171294</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45955.442368171294</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45955.442368171294</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45955.442368171294</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45955.442368171294</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45955.442368171294</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45955.442368171294</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45955.442368171294</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45955.442368171294</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45955.442368171294</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45955.442368171294</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45955.442368171294</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45955.442368171294</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45955.442368171294</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45955.442368171294</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45955.442368171294</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45955.442368171294</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45955.442368171294</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45955.442368171294</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45955.442368171294</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45955.442368171294</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45955.442368171294</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45955.442368171294</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45955.442368171294</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45955.442368171294</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45955.442368171294</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45955.442368171294</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45955.442368171294</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45955.442368171294</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45955.442368171294</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45955.442368171294</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45955.442368171294</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45955.442368171294</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45955.442368171294</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45955.442368171294</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45955.442368171294</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45955.442368171294</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45955.442368171294</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45955.442368171294</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45955.442368171294</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45955.442368171294</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45955.442368171294</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45955.442368171294</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45955.442368171294</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45955.442368171294</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45955.442368171294</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45955.442368171294</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45955.442368171294</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45955.442368171294</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45955.442368171294</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45955.442368171294</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45955.442368171294</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45955.442368171294</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45955.442368171294</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45955.442368171294</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45955.442368171294</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45955.442368171294</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45955.442368171294</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45955.442368171294</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45955.442368171294</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45955.442368171294</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45955.442368171294</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45955.442368171294</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45955.442368171294</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45955.442368171294</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45955.442368171294</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45955.442368171294</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45955.442368171294</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45955.442368171294</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45955.442368171294</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45955.442368171294</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45955.442368171294</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45955.442368171294</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45955.442368171294</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45955.442368171294</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45955.442368171294</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45955.442368171294</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45955.442368171294</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45955.442368171294</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45955.442368171294</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45955.442368171294</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45955.442368171294</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45955.442368171294</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45955.442368171294</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45955.442368171294</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45955.442368171294</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45955.442368171294</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45955.442368171294</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45955.442368171294</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45955.442368171294</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45955.442368171294</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45955.442368171294</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45955.442368171294</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45955.442368171294</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45955.442368171294</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45955.442368171294</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45955.442368171294</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45955.442368171294</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45955.442368171294</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45955.442368171294</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45955.442368171294</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45955.442368171294</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45955.442368171294</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45955.442368171294</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45955.442368171294</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45955.442368171294</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45955.442368171294</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45955.442368171294</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45955.442368171294</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45955.442368171294</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45955.442368171294</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45955.442368171294</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45955.442368171294</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45955.442368171294</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45955.442368171294</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45955.442368171294</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45955.442368171294</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45955.442368171294</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45955.442368171294</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45955.442368171294</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45955.442368171294</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45955.442368171294</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45955.442368171294</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45955.442368171294</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45955.442368171294</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45955.442368171294</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45955.442368171294</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45955.442368171294</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45955.442368171294</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45955.442368171294</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45955.442368171294</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45955.442368171294</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45955.442368171294</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45955.442368171294</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45955.442368171294</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45955.442368171294</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45955.442368171294</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45955.442368171294</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45955.442368171294</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45955.442368171294</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45955.442368171294</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45955.442368171294</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45955.442368171294</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45955.442368171294</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45955.442368171294</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45955.442368171294</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45955.442368171294</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45955.442368171294</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45955.442368171294</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45955.442368171294</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45955.442368171294</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45955.442368171294</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45955.442368171294</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45955.442368171294</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45955.442368171294</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45955.442368171294</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45955.442368171294</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45955.442368171294</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45955.442368171294</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45955.442368171294</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45955.442368171294</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45955.442368171294</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45955.442368171294</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45955.442368171294</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45955.442368171294</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45955.442368171294</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45955.442368171294</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45955.442368171294</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45955.442368171294</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45955.442368171294</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45955.442368171294</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45955.442368171294</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45955.442368171294</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45955.442368171294</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45955.442368171294</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45955.442368171294</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45955.442368171294</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45955.442368171294</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45955.442368171294</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45955.442368171294</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45955.442368171294</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45955.442368171294</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45955.442368171294</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45955.442368171294</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45955.442368171294</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45955.442368171294</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45955.442368171294</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45955.442368171294</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45955.442368171294</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45955.442368171294</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45955.442368171294</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tabSelected="1" workbookViewId="0">
      <selection activeCell="C13" sqref="C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45955.442368171294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45955.442368171294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45955.442368171294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45955.442368171294</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45955.442368171294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45955.442368171294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45955.442368171294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45955.442368171294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45955.442368171294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45955.442368171294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45955.442368171294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45955.442368171294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45955.442368171294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45955.442368171294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45955.442368171294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45955.442368171294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45955.442368171294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45955.442368171294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45955.442368171294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45955.442368171294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45955.442368171294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45955.442368171294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45955.442368171294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45955.442368171294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45955.442368171294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45955.442368171294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45955.442368171294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45955.442368171294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45955.442368171294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45955.442368171294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45955.442368171294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45955.442368171294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45955.442368171294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45955.442368171294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45955.442368171294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45955.442368171294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45955.442368171294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45955.442368171294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45955.442368171294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45955.442368171294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45955.442368171294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45955.442368171294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45955.442368171294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45955.442368171294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45955.442368171294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45955.442368171294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45955.442368171294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45955.442368171294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45955.442368171294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45955.442368171294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45955.442368171294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45955.442368171294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45955.442368171294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45955.442368171294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45955.442368171294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45955.442368171294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45955.442368171294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45955.442368171294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45955.442368171294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45955.442368171294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45955.442368171294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45955.442368171294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45955.442368171294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45955.442368171294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45955.442368171294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45955.442368171294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45955.442368171294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45955.442368171294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45955.442368171294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45955.442368171294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45955.442368171294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45955.442368171294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45955.442368171294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45955.442368171294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45955.442368171294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45955.442368171294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45955.442368171294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45955.442368171294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45955.442368171294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45955.442368171294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45955.442368171294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45955.442368171294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45955.442368171294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45955.442368171294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45955.442368171294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45955.442368171294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45955.442368171294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45955.442368171294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45955.442368171294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45955.442368171294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45955.442368171294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45955.442368171294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45955.442368171294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45955.442368171294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45955.442368171294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45955.442368171294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45955.442368171294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45955.442368171294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45955.442368171294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45955.442368171294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45955.442368171294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45955.442368171294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45955.442368171294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45955.442368171294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45955.442368171294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45955.442368171294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45955.442368171294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45955.442368171294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45955.442368171294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45955.442368171294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45955.442368171294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45955.442368171294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45955.442368171294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45955.442368171294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45955.442368171294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45955.442368171294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45955.442368171294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45955.442368171294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45955.442368171294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45955.442368171294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45955.442368171294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45955.442368171294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45955.442368171294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45955.442368171294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45955.442368171294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45955.442368171294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45955.442368171294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45955.442368171294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45955.442368171294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45955.442368171294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45955.442368171294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45955.442368171294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45955.442368171294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45955.442368171294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45955.442368171294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45955.442368171294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45955.442368171294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45955.442368171294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45955.442368171294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45955.442368171294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45955.442368171294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45955.442368171294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45955.442368171294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45955.442368171294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45955.442368171294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45955.442368171294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45955.442368171294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45955.442368171294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45955.442368171294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45955.442368171294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45955.442368171294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45955.442368171294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45955.442368171294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45955.442368171294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45955.442368171294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45955.442368171294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45955.442368171294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45955.442368171294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45955.442368171294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45955.442368171294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45955.442368171294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45955.442368171294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45955.442368171294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45955.442368171294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45955.442368171294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45955.442368171294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45955.442368171294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45955.442368171294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45955.442368171294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45955.442368171294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45955.442368171294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45955.442368171294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45955.442368171294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45955.442368171294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45955.442368171294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45955.442368171294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45955.442368171294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45955.442368171294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45955.442368171294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45955.442368171294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45955.442368171294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45955.442368171294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45955.442368171294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45955.442368171294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45955.442368171294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45955.442368171294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45955.442368171294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45955.442368171294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45955.442368171294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45955.442368171294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45955.442368171294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45955.442368171294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45955.442368171294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45955.442368171294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45955.442368171294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45955.442368171294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45955.442368171294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45955.442368171294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45955.442368171294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45955.442368171294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45955.442368171294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45955.442368171294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45955.442368171294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45955.442368171294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45955.442368171294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45955.442368171294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45955.442368171294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45955.442368171294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45955.442368171294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45955.442368171294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45955.442368171294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45955.442368171294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45955.442368171294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45955.442368171294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45955.442368171294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45955.442368171294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45955.442368171294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45955.442368171294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45955.442368171294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45955.442368171294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45955.442368171294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45955.442368171294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45955.442368171294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45955.442368171294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45955.442368171294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45955.442368171294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45955.442368171294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45955.442368171294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45955.442368171294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45955.442368171294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45955.442368171294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45955.442368171294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45955.442368171294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45955.442368171294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45955.442368171294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45955.442368171294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45955.442368171294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45955.442368171294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45955.442368171294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45955.442368171294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45955.442368171294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45955.442368171294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45955.442368171294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45955.442368171294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45955.442368171294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45955.442368171294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45955.442368171294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45955.442368171294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45955.442368171294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45955.442368171294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45955.442368171294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45955.442368171294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45955.442368171294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45955.442368171294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45955.442368171294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45955.442368171294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45955.442368171294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45955.442368171294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45955.442368171294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45955.442368171294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45955.442368171294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45955.442368171294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45955.442368171294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45955.442368171294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45955.442368171294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45955.442368171294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45955.442368171294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45955.442368171294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45955.442368171294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45955.442368171294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45955.442368171294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45955.442368171294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45955.442368171294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45955.442368171294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45955.442368171294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45955.442368171294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45955.442368171294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45955.442368171294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45955.442368171294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45955.442368171294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45955.442368171294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45955.442368171294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45955.442368171294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45955.442368171294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45955.442368171294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45955.442368171294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45955.442368171294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45955.442368171294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45955.442368171294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45955.442368171294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45955.442368171294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45955.442368171294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45955.442368171294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45955.442368171294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45955.442368171294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45955.442368171294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45955.442368171294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45955.442368171294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45955.442368171294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45955.442368171294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45955.442368171294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45955.442368171294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45955.442368171294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45955.442368171294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45955.442368171294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45955.442368171294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45955.442368171294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45955.442368171294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45955.442368171294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45955.442368171294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45955.442368171294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45955.442368171294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45955.442368171294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45955.442368171294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45955.442368171294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45955.442368171294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45955.442368171294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45955.442368171294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45955.442368171294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45955.442368171294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45955.442368171294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45955.442368171294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45955.442368171294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45955.442368171294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45955.442368171294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45955.442368171294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45955.442368171294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45955.442368171294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45955.442368171294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45955.442368171294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45955.442368171294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45955.442368171294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45955.442368171294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45955.442368171294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45955.442368171294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45955.442368171294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45955.442368171294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45955.442368171294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45955.442368171294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45955.442368171294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45955.442368171294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45955.442368171294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45955.442368171294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45955.442368171294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45955.442368171294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45955.442368171294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45955.442368171294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45955.442368171294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45955.442368171294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45955.442368171294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45955.442368171294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45955.442368171294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45955.442368171294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45955.442368171294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45955.442368171294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45955.442368171294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45955.442368171294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45955.442368171294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45955.442368171294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45955.442368171294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45955.442368171294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45955.442368171294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45955.442368171294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45955.442368171294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45955.442368171294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45955.442368171294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45955.442368171294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45955.442368171294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45955.442368171294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45955.442368171294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45955.442368171294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45955.442368171294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45955.442368171294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45955.442368171294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45955.442368171294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45955.442368171294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45955.442368171294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45955.442368171294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45955.442368171294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45955.442368171294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45955.442368171294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45955.442368171294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45955.442368171294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45955.442368171294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45955.442368171294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45955.442368171294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45955.442368171294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45955.442368171294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45955.442368171294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45955.442368171294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45955.442368171294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45955.442368171294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45955.442368171294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45955.442368171294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45955.442368171294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45955.442368171294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45955.442368171294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45955.442368171294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45955.442368171294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45955.442368171294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45955.442368171294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45955.442368171294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45955.442368171294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45955.442368171294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45955.442368171294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45955.442368171294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45955.442368171294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45955.442368171294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45955.442368171294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45955.442368171294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45955.442368171294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45955.442368171294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45955.442368171294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45955.442368171294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45955.442368171294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45955.442368171294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45955.442368171294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45955.442368171294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45955.442368171294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45955.442368171294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45955.442368171294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45955.442368171294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45955.442368171294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45955.442368171294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45955.442368171294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45955.442368171294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45955.442368171294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45955.442368171294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45955.442368171294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45955.442368171294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45955.442368171294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45955.442368171294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45955.442368171294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45955.442368171294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45955.442368171294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45955.442368171294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45955.442368171294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45955.442368171294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45955.442368171294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45955.442368171294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45955.442368171294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45955.442368171294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45955.442368171294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45955.442368171294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45955.442368171294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45955.442368171294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45955.442368171294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45955.442368171294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45955.442368171294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45955.442368171294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45955.442368171294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45955.442368171294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45955.442368171294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45955.442368171294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45955.442368171294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45955.442368171294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45955.442368171294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45955.442368171294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45955.442368171294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45955.442368171294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45955.442368171294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45955.442368171294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45955.442368171294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45955.442368171294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45955.442368171294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45955.442368171294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45955.442368171294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45955.442368171294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45955.442368171294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45955.442368171294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45955.442368171294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45955.442368171294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45955.442368171294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45955.442368171294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45955.442368171294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45955.442368171294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45955.442368171294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45955.442368171294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45955.442368171294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45955.442368171294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45955.442368171294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45955.442368171294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45955.442368171294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45955.442368171294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45955.442368171294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45955.442368171294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45955.442368171294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45955.442368171294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45955.442368171294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45955.442368171294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45955.442368171294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45955.442368171294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45955.442368171294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45955.442368171294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45955.442368171294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45955.442368171294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45955.442368171294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45955.442368171294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45955.442368171294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45955.442368171294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45955.442368171294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45955.442368171294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45955.442368171294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45955.442368171294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45955.442368171294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45955.442368171294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45955.442368171294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45955.442368171294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45955.442368171294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45955.442368171294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45955.442368171294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45955.442368171294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45955.442368171294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45955.442368171294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45955.442368171294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45955.442368171294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45955.442368171294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45955.442368171294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45955.442368171294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45955.442368171294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45955.442368171294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45955.442368171294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45955.442368171294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45955.442368171294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45955.442368171294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45955.442368171294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45955.442368171294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45955.442368171294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45955.442368171294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45955.442368171294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45955.442368171294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45955.442368171294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45955.442368171294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45955.442368171294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45955.442368171294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45955.442368171294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45955.442368171294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45955.442368171294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45955.442368171294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45955.442368171294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45955.442368171294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45955.442368171294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45955.442368171294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45955.442368171294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45955.442368171294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45955.442368171294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45955.442368171294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45955.442368171294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45955.442368171294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45955.442368171294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45955.442368171294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45955.442368171294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45955.442368171294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45955.442368171294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45955.442368171294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45955.442368171294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45955.442368171294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45955.442368171294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45955.442368171294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45955.442368171294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45955.442368171294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45955.442368171294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45955.442368171294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45955.442368171294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45955.442368171294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45955.442368171294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45955.442368171294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45955.442368171294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45955.442368171294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45955.442368171294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45955.442368171294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45955.442368171294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45955.442368171294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45955.442368171294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45955.442368171294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45955.442368171294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45955.442368171294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45955.442368171294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45955.442368171294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45955.442368171294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45955.442368171294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45955.442368171294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45955.442368171294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45955.442368171294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45955.442368171294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45955.442368171294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45955.442368171294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45955.442368171294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45955.442368171294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45955.442368171294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45955.442368171294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45955.442368171294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45955.442368171294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45955.442368171294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45955.442368171294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45955.442368171294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45955.442368171294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45955.442368171294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45955.442368171294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45955.442368171294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45955.442368171294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45955.442368171294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45955.442368171294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45955.442368171294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45955.442368171294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45955.442368171294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45955.442368171294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45955.442368171294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45955.442368171294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45955.442368171294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45955.442368171294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45955.442368171294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45955.442368171294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45955.442368171294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45955.442368171294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45955.442368171294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45955.442368171294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45955.442368171294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45955.442368171294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45955.442368171294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45955.442368171294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45955.442368171294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45955.442368171294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45955.442368171294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45955.442368171294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45955.442368171294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45955.442368171294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45955.442368171294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45955.442368171294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45955.442368171294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45955.442368171294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45955.442368171294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45955.442368171294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45955.442368171294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45955.442368171294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45955.442368171294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45955.442368171294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45955.442368171294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45955.442368171294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45955.442368171294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45955.442368171294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45955.442368171294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45955.442368171294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45955.442368171294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45955.442368171294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45955.442368171294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45955.442368171294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45955.442368171294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45955.442368171294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45955.442368171294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45955.442368171294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45955.442368171294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45955.442368171294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45955.442368171294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45955.442368171294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45955.442368171294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45955.442368171294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45955.442368171294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45955.442368171294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45955.442368171294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45955.442368171294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45955.442368171294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45955.442368171294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45955.442368171294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45955.442368171294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45955.442368171294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45955.442368171294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45955.442368171294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45955.442368171294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45955.442368171294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45955.442368171294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45955.442368171294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45955.442368171294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45955.442368171294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45955.442368171294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45955.442368171294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45955.442368171294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45955.442368171294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45955.442368171294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45955.442368171294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45955.442368171294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45955.442368171294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45955.442368171294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45955.442368171294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45955.442368171294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45955.442368171294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45955.442368171294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45955.442368171294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45955.442368171294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45955.442368171294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45955.442368171294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45955.442368171294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45955.442368171294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45955.442368171294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45955.442368171294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45955.442368171294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45955.442368171294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45955.442368171294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45955.442368171294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45955.442368171294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45955.442368171294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45955.442368171294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45955.442368171294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45955.442368171294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45955.442368171294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45955.442368171294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45955.442368171294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45955.442368171294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45955.442368171294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45955.442368171294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45955.442368171294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45955.442368171294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45955.442368171294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45955.442368171294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45955.442368171294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45955.442368171294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45955.442368171294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45955.442368171294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45955.442368171294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45955.442368171294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45955.442368171294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45955.442368171294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45955.442368171294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45955.442368171294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45955.442368171294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45955.442368171294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45955.442368171294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45955.442368171294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45955.442368171294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45955.442368171294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45955.442368171294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45955.442368171294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45955.442368171294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45955.442368171294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45955.442368171294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45955.442368171294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45955.442368171294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45955.442368171294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45955.442368171294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45955.442368171294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45955.442368171294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45955.442368171294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45955.442368171294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45955.442368171294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45955.442368171294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45955.442368171294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45955.442368171294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45955.442368171294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45955.442368171294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45955.442368171294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45955.442368171294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45955.442368171294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45955.442368171294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45955.442368171294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45955.442368171294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45955.442368171294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45955.442368171294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45955.442368171294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45955.442368171294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45955.442368171294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45955.442368171294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45955.442368171294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45955.442368171294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45955.442368171294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45955.442368171294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45955.442368171294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45955.442368171294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45955.442368171294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45955.442368171294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45955.442368171294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45955.442368171294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45955.442368171294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45955.442368171294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45955.442368171294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45955.442368171294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45955.442368171294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45955.442368171294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45955.442368171294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45955.442368171294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45955.442368171294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45955.442368171294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45955.442368171294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45955.442368171294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45955.442368171294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45955.442368171294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45955.442368171294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45955.442368171294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45955.442368171294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45955.442368171294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45955.442368171294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45955.442368171294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45955.442368171294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45955.442368171294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45955.442368171294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45955.442368171294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45955.442368171294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45955.442368171294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45955.442368171294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45955.442368171294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45955.442368171294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45955.442368171294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45955.442368171294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45955.442368171294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45955.442368171294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45955.442368171294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45955.442368171294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45955.442368171294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45955.442368171294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45955.442368171294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45955.442368171294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45955.442368171294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45955.442368171294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45955.442368171294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45955.442368171294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45955.442368171294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45955.442368171294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45955.442368171294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45955.442368171294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45955.442368171294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45955.442368171294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45955.442368171294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45955.442368171294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45955.442368171294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45955.442368171294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45955.442368171294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45955.442368171294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45955.442368171294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45955.442368171294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45955.442368171294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45955.442368171294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45955.442368171294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45955.442368171294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45955.442368171294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45955.442368171294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45955.442368171294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45955.442368171294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45955.442368171294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45955.442368171294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45955.442368171294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45955.442368171294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45955.442368171294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45955.442368171294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45955.442368171294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45955.442368171294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45955.442368171294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45955.442368171294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45955.442368171294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45955.442368171294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45955.442368171294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45955.442368171294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45955.442368171294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45955.442368171294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45955.442368171294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45955.442368171294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45955.442368171294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45955.442368171294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45955.442368171294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45955.442368171294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45955.442368171294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45955.442368171294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45955.442368171294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45955.442368171294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45955.442368171294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45955.442368171294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45955.442368171294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45955.442368171294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45955.442368171294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45955.442368171294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45955.442368171294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45955.442368171294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45955.442368171294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45955.442368171294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45955.442368171294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45955.442368171294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45955.442368171294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45955.442368171294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45955.442368171294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45955.442368171294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45955.442368171294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45955.442368171294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45955.442368171294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45955.442368171294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45955.442368171294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45955.442368171294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45955.442368171294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45955.442368171294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45955.442368171294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45955.442368171294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45955.442368171294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45955.442368171294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45955.442368171294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45955.442368171294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45955.442368171294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45955.442368171294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45955.442368171294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45955.442368171294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45955.442368171294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45955.442368171294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45955.442368171294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45955.442368171294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45955.442368171294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45955.442368171294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45955.442368171294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45955.442368171294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45955.442368171294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45955.442368171294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45955.442368171294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45955.442368171294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45955.442368171294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45955.442368171294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45955.442368171294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45955.442368171294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45955.442368171294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45955.442368171294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45955.442368171294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45955.442368171294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45955.442368171294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45955.442368171294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45955.442368171294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45955.442368171294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45955.442368171294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45955.442368171294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45955.442368171294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45955.442368171294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45955.442368171294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45955.442368171294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45955.442368171294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45955.442368171294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45955.442368171294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45955.442368171294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45955.442368171294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45955.442368171294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45955.442368171294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45955.442368171294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45955.442368171294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45955.442368171294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45955.442368171294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45955.442368171294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45955.442368171294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45955.442368171294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45955.442368171294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45955.442368171294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45955.442368171294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45955.442368171294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45955.442368171294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45955.442368171294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45955.442368171294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45955.442368171294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45955.442368171294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45955.442368171294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45955.442368171294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45955.442368171294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45955.442368171294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45955.442368171294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45955.442368171294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45955.442368171294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45955.442368171294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45955.442368171294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45955.442368171294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45955.442368171294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45955.442368171294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45955.442368171294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45955.442368171294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45955.442368171294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45955.442368171294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45955.442368171294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45955.442368171294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45955.442368171294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45955.442368171294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45955.442368171294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45955.442368171294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45955.442368171294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45955.442368171294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45955.442368171294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45955.442368171294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45955.442368171294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45955.442368171294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45955.442368171294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45955.442368171294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45955.442368171294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45955.442368171294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45955.442368171294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45955.442368171294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45955.442368171294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45955.442368171294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45955.442368171294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45955.442368171294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45955.442368171294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45955.442368171294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45955.442368171294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45955.442368171294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45955.442368171294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45955.442368171294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45955.442368171294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45955.442368171294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45955.442368171294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45955.442368171294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45955.442368171294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45955.442368171294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45955.442368171294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45955.442368171294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45955.442368171294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45955.442368171294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45955.442368171294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45955.442368171294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45955.442368171294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45955.442368171294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45955.442368171294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45955.442368171294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45955.442368171294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45955.442368171294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45955.442368171294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45955.442368171294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45955.442368171294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45955.442368171294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45955.442368171294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45955.442368171294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45955.442368171294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45955.442368171294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45955.442368171294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45955.442368171294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45955.442368171294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45955.442368171294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45955.442368171294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45955.442368171294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45955.442368171294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45955.442368171294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45955.442368171294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45955.442368171294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45955.442368171294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45955.442368171294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45955.442368171294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45955.442368171294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45955.442368171294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45955.442368171294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45955.442368171294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45955.442368171294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45955.442368171294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45955.442368171294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45955.442368171294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45955.442368171294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45955.442368171294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45955.442368171294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45955.442368171294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45955.442368171294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45955.442368171294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45955.442368171294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45955.442368171294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45955.442368171294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45955.442368171294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45955.442368171294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45955.442368171294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45955.442368171294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45955.442368171294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45955.442368171294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45955.442368171294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45955.442368171294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45955.442368171294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45955.442368171294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45955.442368171294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45955.442368171294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45955.442368171294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45955.442368171294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45955.442368171294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45955.442368171294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45955.442368171294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45955.442368171294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45955.442368171294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45955.442368171294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45955.442368171294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45955.442368171294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45955.442368171294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45955.442368171294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45955.442368171294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45955.442368171294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45955.442368171294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45955.442368171294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45955.442368171294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45955.442368171294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45955.442368171294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45955.442368171294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45955.442368171294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45955.442368171294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45955.442368171294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45955.442368171294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45955.442368171294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45955.442368171294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45955.442368171294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45955.442368171294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45955.442368171294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45955.442368171294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45955.442368171294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45955.442368171294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45955.442368171294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45955.442368171294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45955.442368171294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45955.442368171294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45955.442368171294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45955.442368171294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45955.442368171294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45955.442368171294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45955.442368171294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45955.442368171294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45955.442368171294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45955.442368171294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45955.442368171294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45955.442368171294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45955.442368171294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45955.442368171294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45955.442368171294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45955.442368171294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45955.442368171294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45955.442368171294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45955.442368171294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45955.442368171294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45955.442368171294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45955.442368171294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45955.442368171294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45955.442368171294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45955.442368171294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45955.442368171294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251.96165057869803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1.8076459490694106</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3</v>
      </c>
      <c r="D4" s="94" t="s">
        <v>39094</v>
      </c>
      <c r="E4" s="99" t="s">
        <v>38998</v>
      </c>
      <c r="F4" s="124">
        <v>45955.321527777778</v>
      </c>
      <c r="G4" s="125">
        <f ca="1">IFERROR(NOW()-F4,"")</f>
        <v>0.12084039351611864</v>
      </c>
      <c r="H4" s="124">
        <v>45955.313344907408</v>
      </c>
      <c r="I4" s="120" t="str">
        <f>IFERROR(VLOOKUP(D4,DB!A:F,6,0),"")</f>
        <v>SCECO</v>
      </c>
      <c r="J4" s="120" t="str">
        <f>IFERROR(VLOOKUP(D4,DB!A:G,7,0),"")</f>
        <v>Dead+Dead</v>
      </c>
      <c r="K4" s="126" t="s">
        <v>39095</v>
      </c>
      <c r="L4" s="122" t="str">
        <f>IFERROR(VLOOKUP(D4,DB!A:I,9,0),"")</f>
        <v>Latis</v>
      </c>
    </row>
    <row r="5" spans="1:16" ht="15" customHeight="1">
      <c r="A5" s="120" t="s">
        <v>39096</v>
      </c>
      <c r="B5" s="120" t="str">
        <f>IFERROR(VLOOKUP(D5,DB!A:K,11,0),"")</f>
        <v>R4</v>
      </c>
      <c r="C5" s="121">
        <v>1</v>
      </c>
      <c r="D5" s="122" t="s">
        <v>36884</v>
      </c>
      <c r="E5" s="99" t="s">
        <v>38998</v>
      </c>
      <c r="F5" s="124">
        <v>45955.337500000001</v>
      </c>
      <c r="G5" s="125">
        <f ca="1">IFERROR(NOW()-F5,"")</f>
        <v>0.1048681712927646</v>
      </c>
      <c r="H5" s="124">
        <v>45955.332187499997</v>
      </c>
      <c r="I5" s="120" t="str">
        <f>IFERROR(VLOOKUP(D5,DB!A:F,6,0),"")</f>
        <v>SCECO</v>
      </c>
      <c r="J5" s="120" t="str">
        <f>IFERROR(VLOOKUP(D5,DB!A:G,7,0),"")</f>
        <v>Dead</v>
      </c>
      <c r="K5" s="126" t="s">
        <v>39097</v>
      </c>
      <c r="L5" s="122" t="str">
        <f>IFERROR(VLOOKUP(D5,DB!A:I,9,0),"")</f>
        <v>Latis</v>
      </c>
    </row>
    <row r="6" spans="1:16" ht="15" customHeight="1">
      <c r="A6" s="120" t="s">
        <v>39098</v>
      </c>
      <c r="B6" s="120" t="str">
        <f>IFERROR(VLOOKUP(D6,DB!A:K,11,0),"")</f>
        <v>R4</v>
      </c>
      <c r="C6" s="121">
        <v>7</v>
      </c>
      <c r="D6" s="122" t="s">
        <v>25306</v>
      </c>
      <c r="E6" s="99" t="s">
        <v>38998</v>
      </c>
      <c r="F6" s="124">
        <v>45955.378472222219</v>
      </c>
      <c r="G6" s="125">
        <f ca="1">IFERROR(NOW()-F6,"")</f>
        <v>6.3895949075231329E-2</v>
      </c>
      <c r="H6" s="124">
        <v>45955.416759259257</v>
      </c>
      <c r="I6" s="120" t="str">
        <f>IFERROR(VLOOKUP(D6,DB!A:F,6,0),"")</f>
        <v>SCECO</v>
      </c>
      <c r="J6" s="120" t="str">
        <f>IFERROR(VLOOKUP(D6,DB!A:G,7,0),"")</f>
        <v>Dead</v>
      </c>
      <c r="K6" s="126" t="s">
        <v>39099</v>
      </c>
      <c r="L6" s="122" t="str">
        <f>IFERROR(VLOOKUP(D6,DB!A:I,9,0),"")</f>
        <v>Latis</v>
      </c>
    </row>
    <row r="7" spans="1:16" ht="15" customHeight="1">
      <c r="A7" s="120"/>
      <c r="B7" s="120" t="str">
        <f>IFERROR(VLOOKUP(D7,DB!A:K,11,0),"")</f>
        <v/>
      </c>
      <c r="C7" s="121"/>
      <c r="D7" s="122"/>
      <c r="E7" s="99"/>
      <c r="F7" s="124"/>
      <c r="G7" s="125">
        <f ca="1">IFERROR(NOW()-F7,"")</f>
        <v>45955.442368171294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45955.442368171294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45955.442368171294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45955.442368171294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45955.442368171294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45955.442368171294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45955.442368171294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45955.442368171294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45955.442368171294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45955.442368171294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45955.442368171294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45955.442368171294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45955.442368171294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45955.442368171294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45955.442368171294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45955.442368171294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45955.442368171294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45955.442368171294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45955.442368171294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45955.442368171294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45955.442368171294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45955.442368171294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45955.442368171294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45955.442368171294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45955.442368171294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45955.442368171294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45955.442368171294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45955.442368171294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45955.442368171294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45955.442368171294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45955.442368171294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45955.442368171294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45955.442368171294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45955.442368171294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45955.442368171294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45955.442368171294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45955.442368171294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45955.442368171294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45955.442368171294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45955.442368171294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45955.442368171294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45955.442368171294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45955.442368171294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45955.442368171294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45955.442368171294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45955.442368171294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45955.442368171294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45955.442368171294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45955.442368171294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45955.442368171294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45955.442368171294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45955.442368171294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45955.442368171294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45955.442368171294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45955.442368171294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45955.442368171294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45955.442368171294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45955.442368171294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45955.442368171294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45955.442368171294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45955.442368171294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45955.442368171294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45955.442368171294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45955.442368171294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45955.442368171294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45955.442368171294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45955.442368171294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45955.442368171294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45955.442368171294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45955.442368171294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45955.442368171294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45955.442368171294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45955.442368171294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45955.442368171294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45955.442368171294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45955.442368171294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45955.442368171294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45955.442368171294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45955.442368171294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45955.442368171294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45955.442368171294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45955.442368171294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45955.442368171294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45955.442368171294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45955.442368171294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45955.442368171294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45955.442368171294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45955.442368171294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45955.442368171294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45955.442368171294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45955.442368171294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45955.442368171294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45955.442368171294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45955.442368171294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45955.442368171294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45955.442368171294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45955.442368171294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45955.442368171294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45955.442368171294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45955.442368171294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45955.442368171294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45955.442368171294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45955.442368171294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45955.442368171294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45955.442368171294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45955.442368171294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45955.442368171294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45955.442368171294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45955.442368171294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45955.442368171294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45955.442368171294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45955.442368171294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45955.442368171294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45955.442368171294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45955.442368171294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45955.442368171294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45955.442368171294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45955.442368171294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45955.442368171294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45955.442368171294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45955.442368171294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45955.442368171294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45955.442368171294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45955.442368171294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45955.442368171294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45955.442368171294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45955.442368171294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45955.442368171294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45955.442368171294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45955.442368171294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45955.442368171294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45955.442368171294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45955.442368171294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45955.442368171294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45955.442368171294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45955.442368171294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45955.442368171294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45955.442368171294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45955.442368171294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45955.442368171294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45955.442368171294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45955.442368171294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45955.442368171294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45955.442368171294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45955.442368171294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45955.442368171294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45955.442368171294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45955.442368171294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45955.442368171294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45955.442368171294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45955.442368171294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45955.442368171294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45955.442368171294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45955.442368171294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45955.442368171294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45955.442368171294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45955.442368171294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45955.442368171294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45955.442368171294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45955.442368171294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45955.442368171294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45955.442368171294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45955.442368171294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45955.442368171294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45955.442368171294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45955.442368171294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45955.442368171294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45955.442368171294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45955.442368171294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45955.442368171294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45955.442368171294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45955.442368171294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45955.442368171294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45955.442368171294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45955.442368171294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45955.442368171294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45955.442368171294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45955.442368171294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45955.442368171294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45955.442368171294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45955.442368171294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45955.442368171294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45955.442368171294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45955.442368171294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45955.442368171294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45955.442368171294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45955.442368171294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45955.442368171294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45955.442368171294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45955.442368171294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45955.442368171294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45955.442368171294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45955.442368171294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45955.442368171294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45955.442368171294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45955.442368171294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45955.442368171294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45955.442368171294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45955.442368171294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45955.442368171294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45955.442368171294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45955.442368171294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45955.442368171294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45955.442368171294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45955.442368171294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45955.442368171294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45955.442368171294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45955.442368171294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45955.442368171294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45955.442368171294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45955.442368171294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45955.442368171294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45955.442368171294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45955.442368171294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45955.442368171294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45955.442368171294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45955.442368171294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45955.442368171294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45955.442368171294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45955.442368171294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45955.442368171294</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45955.442368171294</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63.610307986105909</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29.253490856477583</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6.7812570601818152</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45955.442368171294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45955.442368171294</v>
      </c>
      <c r="H6" s="154"/>
      <c r="I6" s="153" t="str">
        <f>IFERROR(VLOOKUP(D6,DB!A:F,6,0),"")</f>
        <v/>
      </c>
      <c r="J6" s="153" t="str">
        <f>IFERROR(VLOOKUP(D6,DB!A:G,7,0),"")</f>
        <v/>
      </c>
      <c r="K6" s="153"/>
      <c r="L6" s="153" t="str">
        <f>IFERROR(VLOOKUP(D6,DB!A:I,9,0),"")</f>
        <v/>
      </c>
    </row>
    <row r="7" spans="1:13" ht="15">
      <c r="A7" s="153"/>
      <c r="B7" s="153" t="str">
        <f>IFERROR(VLOOKUP(D7,DB!A:K,11,0),"")</f>
        <v>R4</v>
      </c>
      <c r="C7" s="153"/>
      <c r="D7" s="153" t="s">
        <v>14758</v>
      </c>
      <c r="E7" s="153"/>
      <c r="F7" s="154"/>
      <c r="G7" s="155">
        <f ca="1">IFERROR(NOW()-F7,"")</f>
        <v>45955.442368171294</v>
      </c>
      <c r="H7" s="154"/>
      <c r="I7" s="153" t="str">
        <f>IFERROR(VLOOKUP(D7,DB!A:F,6,0),"")</f>
        <v>Generator-SG</v>
      </c>
      <c r="J7" s="153" t="str">
        <f>IFERROR(VLOOKUP(D7,DB!A:G,7,0),"")</f>
        <v>Vandalized</v>
      </c>
      <c r="K7" s="153"/>
      <c r="L7" s="153" t="str">
        <f>IFERROR(VLOOKUP(D7,DB!A:I,9,0),"")</f>
        <v>Latis</v>
      </c>
    </row>
    <row r="8" spans="1:13" ht="15">
      <c r="A8" s="153"/>
      <c r="B8" s="153" t="str">
        <f>IFERROR(VLOOKUP(D8,DB!A:K,11,0),"")</f>
        <v/>
      </c>
      <c r="C8" s="153"/>
      <c r="D8" s="153"/>
      <c r="E8" s="153"/>
      <c r="F8" s="154"/>
      <c r="G8" s="155">
        <f ca="1">IFERROR(NOW()-F8,"")</f>
        <v>45955.442368171294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45955.442368171294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45955.442368171294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45955.442368171294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45955.442368171294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45955.442368171294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45955.442368171294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45955.442368171294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45955.442368171294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45955.442368171294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45955.442368171294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45955.442368171294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45955.442368171294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45955.442368171294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45955.442368171294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45955.442368171294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45955.442368171294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45955.442368171294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45955.442368171294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45955.442368171294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45955.442368171294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45955.442368171294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45955.442368171294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45955.442368171294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45955.442368171294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45955.442368171294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45955.442368171294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45955.442368171294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45955.442368171294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45955.442368171294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45955.442368171294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45955.442368171294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45955.442368171294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45955.442368171294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45955.442368171294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45955.442368171294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45955.442368171294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45955.442368171294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45955.442368171294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45955.442368171294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45955.442368171294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45955.442368171294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45955.442368171294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45955.442368171294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45955.442368171294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45955.442368171294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45955.442368171294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45955.442368171294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45955.442368171294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45955.442368171294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45955.442368171294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45955.442368171294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45955.442368171294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45955.442368171294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45955.442368171294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45955.442368171294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45955.442368171294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45955.442368171294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45955.442368171294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45955.442368171294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45955.442368171294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45955.442368171294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45955.442368171294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45955.442368171294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45955.442368171294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45955.442368171294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45955.442368171294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45955.442368171294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45955.442368171294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45955.442368171294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45955.442368171294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45955.442368171294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45955.442368171294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45955.442368171294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45955.442368171294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45955.442368171294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45955.442368171294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45955.442368171294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45955.442368171294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45955.442368171294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45955.442368171294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45955.442368171294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45955.442368171294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45955.442368171294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45955.442368171294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45955.442368171294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45955.442368171294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45955.442368171294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45955.442368171294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45955.442368171294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45955.442368171294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45955.442368171294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45955.442368171294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45955.442368171294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45955.442368171294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45955.442368171294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45955.442368171294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45955.442368171294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45955.442368171294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45955.442368171294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45955.442368171294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45955.442368171294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45955.442368171294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45955.442368171294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45955.442368171294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45955.442368171294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45955.442368171294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45955.442368171294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45955.442368171294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45955.442368171294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45955.442368171294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45955.442368171294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45955.442368171294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45955.442368171294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45955.442368171294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45955.442368171294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45955.442368171294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45955.442368171294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45955.442368171294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45955.442368171294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45955.442368171294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45955.442368171294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45955.442368171294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45955.442368171294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45955.442368171294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45955.442368171294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45955.442368171294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45955.442368171294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45955.442368171294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45955.442368171294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45955.442368171294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45955.442368171294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45955.442368171294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45955.442368171294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45955.442368171294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45955.442368171294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45955.442368171294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45955.442368171294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45955.442368171294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45955.442368171294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45955.442368171294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45955.442368171294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45955.442368171294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45955.442368171294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45955.442368171294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45955.442368171294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45955.442368171294</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45955.442368171294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45955.442368171294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45955.442368171294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45955.442368171294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45955.442368171294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45955.442368171294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45955.442368171294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45955.442368171294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45955.442368171294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45955.442368171294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45955.442368171294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45955.442368171294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45955.442368171294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45955.442368171294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45955.442368171294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45955.442368171294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45955.442368171294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45955.442368171294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45955.442368171294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45955.442368171294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45955.442368171294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45955.442368171294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45955.442368171294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45955.442368171294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45955.442368171294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45955.442368171294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45955.442368171294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45955.442368171294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45955.442368171294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45955.442368171294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45955.442368171294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45955.442368171294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45955.442368171294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45955.442368171294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45955.442368171294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45955.442368171294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45955.442368171294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45955.442368171294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45955.442368171294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45955.442368171294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45955.442368171294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45955.442368171294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45955.442368171294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45955.442368171294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45955.442368171294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45955.442368171294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45955.442368171294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45955.442368171294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45955.442368171294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45955.442368171294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45955.442368171294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45955.442368171294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45955.442368171294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45955.442368171294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45955.442368171294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45955.442368171294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45955.442368171294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45955.442368171294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45955.442368171294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45955.442368171294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45955.442368171294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45955.442368171294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45955.442368171294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45955.442368171294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45955.442368171294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45955.442368171294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45955.442368171294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45955.442368171294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45955.442368171294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45955.442368171294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45955.442368171294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45955.442368171294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45955.442368171294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45955.442368171294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45955.442368171294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45955.442368171294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45955.442368171294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45955.442368171294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45955.442368171294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45955.442368171294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45955.442368171294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45955.442368171294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45955.442368171294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45955.442368171294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45955.442368171294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45955.442368171294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45955.442368171294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45955.442368171294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45955.442368171294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45955.442368171294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45955.442368171294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45955.442368171294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45955.442368171294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45955.442368171294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45955.442368171294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45955.442368171294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45955.442368171294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45955.442368171294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45955.442368171294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45955.442368171294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45955.442368171294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45955.442368171294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45955.442368171294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45955.442368171294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45955.442368171294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45955.442368171294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45955.442368171294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45955.442368171294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45955.442368171294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45955.442368171294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45955.442368171294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45955.442368171294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45955.442368171294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45955.442368171294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45955.442368171294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45955.442368171294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45955.442368171294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45955.442368171294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45955.442368171294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45955.442368171294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45955.442368171294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45955.442368171294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45955.442368171294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45955.442368171294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45955.442368171294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45955.442368171294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45955.442368171294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45955.442368171294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45955.442368171294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45955.442368171294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45955.442368171294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45955.442368171294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45955.442368171294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45955.442368171294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45955.442368171294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45955.442368171294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45955.442368171294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45955.442368171294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45955.442368171294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45955.442368171294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45955.442368171294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45955.442368171294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45955.442368171294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45955.442368171294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45955.442368171294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45955.442368171294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45955.442368171294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45955.442368171294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45955.442368171294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45955.442368171294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45955.442368171294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45955.442368171294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45955.442368171294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45955.442368171294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45955.442368171294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45955.442368171294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45955.442368171294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45955.442368171294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45955.442368171294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45955.442368171294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45955.442368171294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45955.442368171294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45955.442368171294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45955.442368171294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45955.442368171294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45955.442368171294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45955.442368171294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45955.442368171294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45955.442368171294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45955.442368171294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45955.442368171294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45955.442368171294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45955.442368171294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45955.442368171294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45955.442368171294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45955.442368171294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45955.442368171294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45955.442368171294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45955.442368171294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45955.442368171294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45955.442368171294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45955.442368171294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45955.442368171294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45955.442368171294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45955.442368171294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45955.442368171294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45955.442368171294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45955.442368171294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45955.442368171294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45955.442368171294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45955.442368171294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45955.442368171294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45955.442368171294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45955.442368171294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45955.442368171294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45955.442368171294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45955.442368171294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45955.442368171294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45955.442368171294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45955.442368171294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45955.442368171294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45955.442368171294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45955.442368171294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45955.442368171294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45955.442368171294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45955.442368171294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45955.442368171294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45955.442368171294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45955.442368171294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45955.442368171294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45955.442368171294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45955.442368171294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45955.442368171294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45955.442368171294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45955.442368171294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45955.442368171294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45955.442368171294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45955.442368171294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45955.442368171294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45955.442368171294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45955.442368171294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45955.442368171294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45955.442368171294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45955.442368171294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45955.442368171294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45955.442368171294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45955.442368171294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45955.442368171294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45955.442368171294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45955.442368171294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45955.442368171294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45955.442368171294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45955.442368171294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45955.442368171294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45955.442368171294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45955.442368171294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45955.442368171294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45955.442368171294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45955.442368171294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45955.442368171294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45955.442368171294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45955.442368171294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45955.442368171294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45955.442368171294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45955.442368171294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45955.442368171294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45955.442368171294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45955.442368171294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45955.442368171294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45955.442368171294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45955.442368171294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45955.442368171294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45955.442368171294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45955.442368171294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45955.442368171294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45955.442368171294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45955.442368171294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45955.442368171294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45955.442368171294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45955.442368171294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45955.442368171294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45955.442368171294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45955.442368171294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45955.442368171294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45955.442368171294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45955.442368171294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45955.442368171294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45955.442368171294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45955.442368171294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45955.442368171294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45955.442368171294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45955.442368171294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45955.442368171294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45955.442368171294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45955.442368171294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45955.442368171294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45955.442368171294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45955.442368171294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45955.442368171294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45955.442368171294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45955.442368171294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45955.442368171294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45955.442368171294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45955.442368171294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45955.442368171294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45955.442368171294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45955.442368171294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45955.442368171294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45955.442368171294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45955.442368171294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45955.442368171294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45955.442368171294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45955.442368171294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45955.442368171294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45955.442368171294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45955.442368171294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45955.442368171294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45955.442368171294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45955.442368171294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45955.442368171294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45955.442368171294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45955.442368171294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45955.442368171294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45955.442368171294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45955.442368171294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45955.442368171294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45955.442368171294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45955.442368171294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45955.442368171294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45955.442368171294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45955.442368171294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45955.442368171294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45955.442368171294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45955.442368171294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45955.442368171294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45955.442368171294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45955.442368171294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45955.442368171294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45955.442368171294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45955.442368171294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45955.442368171294</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9.5898263884009793E-2</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45955.442368171294</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
      </c>
      <c r="C4" s="106"/>
      <c r="D4" s="104"/>
      <c r="E4" s="107"/>
      <c r="F4" s="108"/>
      <c r="G4" s="77">
        <f ca="1">IFERROR(NOW()-F4,"-")</f>
        <v>45955.442368171294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45955.442368171294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45955.442368171294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45955.442368171294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45955.442368171294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45955.442368171294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45955.442368171294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45955.442368171294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45955.442368171294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45955.442368171294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45955.442368171294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45955.442368171294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45955.442368171294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45955.442368171294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45955.442368171294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45955.442368171294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45955.442368171294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45955.442368171294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45955.442368171294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45955.442368171294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45955.442368171294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45955.442368171294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45955.442368171294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45955.442368171294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45955.442368171294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45955.442368171294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45955.442368171294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45955.442368171294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45955.442368171294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45955.442368171294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45955.442368171294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45955.442368171294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45955.442368171294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45955.442368171294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45955.442368171294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45955.442368171294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45955.442368171294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45955.442368171294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45955.442368171294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45955.442368171294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45955.442368171294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45955.442368171294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45955.442368171294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45955.442368171294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45955.442368171294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45955.442368171294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45955.442368171294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45955.442368171294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45955.442368171294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45955.442368171294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45955.442368171294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45955.442368171294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45955.442368171294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45955.442368171294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45955.442368171294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45955.442368171294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45955.442368171294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45955.442368171294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45955.442368171294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45955.442368171294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45955.442368171294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45955.442368171294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45955.442368171294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45955.442368171294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45955.442368171294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45955.442368171294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45955.442368171294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45955.442368171294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45955.442368171294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45955.442368171294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45955.442368171294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45955.442368171294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45955.442368171294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45955.442368171294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45955.442368171294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45955.442368171294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45955.442368171294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45955.442368171294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45955.442368171294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45955.442368171294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45955.442368171294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45955.442368171294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45955.442368171294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45955.442368171294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45955.442368171294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45955.442368171294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45955.442368171294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45955.442368171294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45955.442368171294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45955.442368171294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45955.442368171294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45955.442368171294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45955.442368171294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45955.442368171294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45955.442368171294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45955.442368171294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45955.442368171294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45955.442368171294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45955.442368171294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45955.442368171294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45955.442368171294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45955.442368171294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45955.442368171294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45955.442368171294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45955.442368171294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45955.442368171294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45955.442368171294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45955.442368171294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45955.442368171294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45955.442368171294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45955.442368171294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45955.442368171294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45955.442368171294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45955.442368171294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45955.442368171294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45955.442368171294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45955.442368171294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45955.442368171294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45955.442368171294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45955.442368171294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45955.442368171294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45955.442368171294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45955.442368171294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45955.442368171294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45955.442368171294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45955.442368171294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45955.442368171294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45955.442368171294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45955.442368171294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45955.442368171294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45955.442368171294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45955.442368171294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45955.442368171294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45955.442368171294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45955.442368171294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45955.442368171294</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2025-10-25T07:37:02Z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