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83" documentId="120_S{2AC9BD13-BADA-5192-A53E-5A8FF88502F6}" xr6:coauthVersionLast="47" xr6:coauthVersionMax="47" xr10:uidLastSave="{946D42E2-027C-435B-AF91-FC42D2C2AEA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<sst xmlns="http://schemas.openxmlformats.org/spreadsheetml/2006/main" count="180282" uniqueCount="39126">
  <si>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</si>
  <si>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</si>
  <si>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</si>
  <si>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</si>
  <si>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</si>
  <si>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</si>
  <si>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</si>
  <si>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</si>
  <si>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</si>
  <si>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</si>
  <si>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</si>
  <si>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</si>
  <si>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</si>
  <si>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</si>
  <si>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</si>
  <si>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</si>
  <si>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</si>
  <si>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</si>
  <si>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</si>
  <si>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</si>
  <si>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</si>
  <si>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</si>
  <si>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</si>
  <si>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</si>
  <si>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</si>
  <si>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</si>
  <si>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</si>
  <si>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</si>
  <si>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</si>
  <si>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</si>
  <si>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</si>
  <si>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</si>
  <si>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</si>
  <si>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</si>
  <si>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</si>
  <si>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</si>
  <si>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</si>
  <si>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</si>
  <si>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</si>
  <si>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</si>
  <si>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</si>
  <si>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</si>
  <si>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</si>
  <si>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</si>
  <si>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</si>
  <si>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</si>
  <si>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</si>
  <si>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</si>
  <si>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</si>
  <si>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</si>
  <si>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</si>
  <si>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</si>
  <si>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</si>
  <si>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</si>
  <si>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</si>
  <si>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</si>
  <si>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</si>
  <si>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</si>
  <si>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</si>
  <si>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</si>
  <si>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</si>
  <si>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</si>
  <si>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</si>
  <si>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</si>
  <si>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</si>
  <si>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</si>
  <si>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</si>
  <si>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</si>
  <si>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</si>
  <si>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</si>
  <si>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</si>
  <si>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</si>
  <si>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</si>
  <si>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</si>
  <si>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</si>
  <si>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</si>
  <si>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</si>
  <si>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</si>
  <si>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</si>
  <si>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</si>
  <si>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</si>
  <si>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</si>
  <si>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</si>
  <si>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</si>
  <si>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</si>
  <si>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</si>
  <si>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</si>
  <si>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</si>
  <si>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</si>
  <si>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</si>
  <si>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</si>
  <si>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</si>
  <si>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</si>
  <si>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</si>
  <si>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</si>
  <si>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</si>
  <si>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</si>
  <si>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</si>
  <si>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</si>
  <si>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</si>
  <si>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</si>
  <si>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</si>
  <si>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</si>
  <si>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</si>
  <si>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</si>
  <si>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</si>
  <si>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</si>
  <si>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</si>
  <si>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</si>
  <si>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</si>
  <si>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</si>
  <si>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</si>
  <si>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</si>
  <si>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</si>
  <si>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</si>
  <si>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</si>
  <si>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</si>
  <si>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</si>
  <si>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</si>
  <si>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</si>
  <si>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</si>
  <si>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</si>
  <si>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</si>
  <si>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</si>
  <si>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</si>
  <si>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</si>
  <si>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</si>
  <si>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</si>
  <si>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</si>
  <si>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</si>
  <si>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</si>
  <si>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</si>
  <si>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</si>
  <si>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</si>
  <si>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</si>
  <si>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</si>
  <si>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</si>
  <si>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</si>
  <si>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</si>
  <si>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</si>
  <si>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</si>
  <si>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</si>
  <si>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</si>
  <si>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</si>
  <si>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</si>
  <si>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</si>
  <si>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</si>
  <si>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</si>
  <si>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</si>
  <si>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</si>
  <si>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</si>
  <si>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</si>
  <si>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</si>
  <si>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</si>
  <si>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</si>
  <si>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</si>
  <si>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</si>
  <si>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</si>
  <si>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</si>
  <si>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</si>
  <si>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</si>
  <si>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</si>
  <si>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</si>
  <si>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</si>
  <si>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</si>
  <si>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</si>
  <si>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</si>
  <si>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</si>
  <si>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</si>
  <si>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</si>
  <si>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</si>
  <si>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</si>
  <si>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</si>
  <si>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</si>
  <si>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</si>
  <si>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</si>
  <si>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</si>
  <si>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</si>
  <si>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</si>
  <si>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</si>
  <si>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</si>
  <si>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</si>
  <si>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</si>
  <si>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</si>
  <si>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</si>
  <si>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</si>
  <si>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</si>
  <si>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</si>
  <si>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</si>
  <si>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</si>
  <si>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</si>
  <si>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</si>
  <si>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</si>
  <si>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</si>
  <si>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</si>
  <si>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</si>
  <si>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</si>
  <si>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</si>
  <si>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</si>
  <si>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</si>
  <si>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</si>
  <si>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</si>
  <si>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</si>
  <si>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</si>
  <si>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</si>
  <si>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</si>
  <si>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</si>
  <si>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</si>
  <si>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</si>
  <si>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</si>
  <si>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</si>
  <si>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</si>
  <si>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</si>
  <si>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</si>
  <si>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</si>
  <si>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</si>
  <si>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</si>
  <si>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</si>
  <si>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</si>
  <si>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</si>
  <si>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</si>
  <si>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</si>
  <si>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</si>
  <si>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</si>
  <si>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</si>
  <si>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</si>
  <si>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</si>
  <si>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</si>
  <si>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</si>
  <si>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</si>
  <si>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</si>
  <si>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</si>
  <si>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</si>
  <si>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</si>
  <si>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</si>
  <si>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</si>
  <si>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</si>
  <si>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</si>
  <si>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</si>
  <si>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</si>
  <si>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</si>
  <si>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</si>
  <si>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</si>
  <si>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</si>
  <si>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</si>
  <si>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</si>
  <si>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</si>
  <si>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</si>
  <si>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</si>
  <si>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</si>
  <si>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</si>
  <si>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</si>
  <si>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</si>
  <si>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</si>
  <si>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</si>
  <si>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</si>
  <si>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</si>
  <si>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</si>
  <si>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</si>
  <si>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</si>
  <si>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</si>
  <si>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</si>
  <si>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</si>
  <si>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</si>
  <si>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</si>
  <si>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</si>
  <si>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</si>
  <si>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</si>
  <si>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</si>
  <si>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</si>
  <si>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</si>
  <si>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</si>
  <si>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</si>
  <si>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</si>
  <si>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</si>
  <si>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</si>
  <si>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</si>
  <si>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</si>
  <si>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</si>
  <si>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</si>
  <si>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</si>
  <si>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</si>
  <si>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</si>
  <si>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</si>
  <si>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</si>
  <si>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</si>
  <si>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</si>
  <si>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</si>
  <si>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</si>
  <si>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</si>
  <si>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</si>
  <si>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</si>
  <si>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</si>
  <si>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</si>
  <si>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</si>
  <si>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</si>
  <si>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</si>
  <si>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</si>
  <si>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</si>
  <si>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</si>
  <si>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</si>
  <si>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</si>
  <si>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</si>
  <si>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</si>
  <si>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</si>
  <si>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</si>
  <si>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</si>
  <si>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</si>
  <si>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</si>
  <si>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</si>
  <si>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</si>
  <si>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</si>
  <si>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</si>
  <si>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</si>
  <si>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</si>
  <si>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</si>
  <si>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</si>
  <si>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</si>
  <si>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</si>
  <si>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</si>
  <si>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</si>
  <si>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</si>
  <si>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</si>
  <si>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</si>
  <si>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</si>
  <si>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</si>
  <si>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</si>
  <si>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</si>
  <si>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</si>
  <si>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</si>
  <si>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</si>
  <si>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</si>
  <si>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</si>
  <si>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</si>
  <si>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</si>
  <si>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</si>
  <si>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</si>
  <si>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</si>
  <si>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</si>
  <si>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</si>
  <si>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</si>
  <si>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</si>
  <si>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</si>
  <si>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</si>
  <si>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</si>
  <si>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</si>
  <si>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</si>
  <si>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</si>
  <si>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</si>
  <si>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</si>
  <si>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</si>
  <si>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</si>
  <si>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</si>
  <si>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</si>
  <si>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</si>
  <si>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</si>
  <si>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</si>
  <si>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</si>
  <si>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</si>
  <si>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</si>
  <si>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</si>
  <si>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</si>
  <si>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</si>
  <si>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</si>
  <si>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</si>
  <si>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</si>
  <si>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</si>
  <si>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</si>
  <si>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</si>
  <si>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</si>
  <si>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</si>
  <si>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</si>
  <si>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</si>
  <si>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</si>
  <si>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</si>
  <si>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</si>
  <si>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</si>
  <si>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</si>
  <si>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</si>
  <si>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</si>
  <si>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</si>
  <si>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</si>
  <si>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</si>
  <si>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</si>
  <si>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</si>
  <si>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</si>
  <si>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</si>
  <si>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</si>
  <si>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</si>
  <si>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</si>
  <si>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</si>
  <si>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</si>
  <si>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</si>
  <si>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</si>
  <si>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</si>
  <si>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</si>
  <si>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</si>
  <si>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</si>
  <si>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</si>
  <si>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</si>
  <si>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</si>
  <si>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</si>
  <si>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</si>
  <si>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</si>
  <si>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</si>
  <si>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</si>
  <si>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</si>
  <si>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</si>
  <si>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</si>
  <si>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</si>
  <si>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</si>
  <si>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</si>
  <si>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</si>
  <si>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</si>
  <si>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</si>
  <si>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</si>
  <si>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</si>
  <si>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</si>
  <si>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</si>
  <si>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</si>
  <si>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</si>
  <si>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</si>
  <si>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</si>
  <si>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</si>
  <si>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</si>
  <si>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</si>
  <si>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</si>
  <si>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</si>
  <si>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</si>
  <si>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</si>
  <si>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</si>
  <si>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</si>
  <si>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</si>
  <si>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</si>
  <si>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</si>
  <si>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</si>
  <si>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</si>
  <si>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</si>
  <si>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</si>
  <si>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</si>
  <si>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</si>
  <si>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</si>
  <si>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</si>
  <si>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</si>
  <si>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</si>
  <si>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</si>
  <si>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</si>
  <si>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</si>
  <si>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</si>
  <si>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</si>
  <si>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</si>
  <si>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</si>
  <si>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</si>
  <si>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</si>
  <si>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</si>
  <si>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</si>
  <si>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</si>
  <si>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</si>
  <si>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</si>
  <si>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</si>
  <si>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</si>
  <si>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</si>
  <si>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</si>
  <si>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</si>
  <si>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</si>
  <si>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</si>
  <si>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</si>
  <si>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</si>
  <si>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</si>
  <si>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</si>
  <si>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</si>
  <si>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</si>
  <si>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</si>
  <si>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</si>
  <si>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</si>
  <si>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</si>
  <si>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</si>
  <si>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</si>
  <si>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</si>
  <si>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</si>
  <si>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</si>
  <si>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</si>
  <si>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</si>
  <si>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</si>
  <si>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</si>
  <si>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</si>
  <si>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</si>
  <si>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</si>
  <si>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</si>
  <si>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</si>
  <si>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</si>
  <si>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</si>
  <si>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</si>
  <si>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</si>
  <si>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</si>
  <si>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</si>
  <si>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</si>
  <si>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</si>
  <si>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</si>
  <si>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</si>
  <si>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</si>
  <si>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</si>
  <si>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</si>
  <si>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</si>
  <si>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</si>
  <si>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</si>
  <si>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</si>
  <si>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</si>
  <si>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</si>
  <si>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</si>
  <si>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</si>
  <si>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</si>
  <si>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</si>
  <si>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</si>
  <si>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</si>
  <si>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</si>
  <si>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</si>
  <si>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</si>
  <si>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</si>
  <si>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</si>
  <si>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</si>
  <si>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</si>
  <si>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</si>
  <si>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</si>
  <si>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</si>
  <si>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</si>
  <si>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</si>
  <si>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</si>
  <si>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</si>
  <si>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</si>
  <si>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</si>
  <si>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</si>
  <si>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</si>
  <si>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</si>
  <si>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</si>
  <si>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</si>
  <si>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</si>
  <si>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</si>
  <si>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</si>
  <si>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</si>
  <si>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</si>
  <si>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</si>
  <si>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</si>
  <si>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</si>
  <si>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</si>
  <si>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</si>
  <si>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</si>
  <si>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</si>
  <si>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</si>
  <si>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</si>
  <si>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</si>
  <si>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</si>
  <si>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</si>
  <si>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</si>
  <si>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</si>
  <si>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</si>
  <si>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</si>
  <si>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</si>
  <si>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</si>
  <si>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</si>
  <si>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</si>
  <si>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</si>
  <si>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</si>
  <si>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</si>
  <si>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</si>
  <si>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</si>
  <si>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</si>
  <si>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</si>
  <si>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</si>
  <si>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</si>
  <si>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</si>
  <si>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</si>
  <si>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</si>
  <si>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</si>
  <si>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</si>
  <si>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</si>
  <si>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</si>
  <si>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</si>
  <si>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</si>
  <si>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</si>
  <si>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</si>
  <si>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</si>
  <si>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</si>
  <si>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</si>
  <si>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</si>
  <si>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</si>
  <si>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</si>
  <si>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</si>
  <si>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</si>
  <si>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</si>
  <si>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</si>
  <si>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</si>
  <si>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</si>
  <si>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</si>
  <si>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</si>
  <si>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</si>
  <si>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</si>
  <si>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</si>
  <si>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</si>
  <si>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</si>
  <si>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</si>
  <si>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</si>
  <si>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</si>
  <si>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</si>
  <si>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</si>
  <si>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</si>
  <si>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</si>
  <si>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</si>
  <si>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</si>
  <si>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</si>
  <si>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</si>
  <si>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</si>
  <si>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</si>
  <si>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</si>
  <si>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</si>
  <si>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</si>
  <si>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</si>
  <si>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</si>
  <si>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</si>
  <si>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</si>
  <si>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</si>
  <si>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</si>
  <si>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</si>
  <si>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</si>
  <si>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</si>
  <si>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</si>
  <si>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</si>
  <si>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</si>
  <si>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</si>
  <si>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</si>
  <si>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</si>
  <si>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</si>
  <si>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</si>
  <si>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</si>
  <si>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</si>
  <si>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</si>
  <si>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</si>
  <si>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</si>
  <si>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</si>
  <si>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</si>
  <si>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</si>
  <si>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</si>
  <si>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</si>
  <si>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</si>
  <si>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</si>
  <si>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</si>
  <si>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</si>
  <si>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</si>
  <si>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</si>
  <si>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</si>
  <si>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</si>
  <si>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</si>
  <si>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</si>
  <si>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</si>
  <si>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</si>
  <si>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</si>
  <si>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</si>
  <si>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</si>
  <si>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</si>
  <si>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</si>
  <si>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</si>
  <si>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</si>
  <si>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</si>
  <si>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</si>
  <si>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</si>
  <si>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</si>
  <si>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</si>
  <si>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</si>
  <si>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</si>
  <si>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</si>
  <si>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</si>
  <si>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</si>
  <si>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</si>
  <si>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</si>
  <si>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</si>
  <si>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</si>
  <si>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</si>
  <si>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</si>
  <si>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</si>
  <si>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</si>
  <si>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</si>
  <si>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</si>
  <si>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</si>
  <si>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</si>
  <si>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</si>
  <si>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</si>
  <si>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</si>
  <si>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</si>
  <si>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</si>
  <si>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</si>
  <si>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</si>
  <si>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</si>
  <si>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</si>
  <si>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</si>
  <si>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</si>
  <si>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</si>
  <si>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</si>
  <si>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</si>
  <si>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</si>
  <si>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</si>
  <si>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</si>
  <si>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</si>
  <si>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</si>
  <si>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</si>
  <si>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</si>
  <si>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</si>
  <si>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</si>
  <si>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</si>
  <si>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</si>
  <si>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</si>
  <si>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</si>
  <si>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</si>
  <si>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</si>
  <si>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</si>
  <si>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</si>
  <si>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</si>
  <si>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</si>
  <si>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</si>
  <si>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</si>
  <si>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</si>
  <si>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</si>
  <si>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</si>
  <si>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</si>
  <si>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</si>
  <si>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</si>
  <si>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</si>
  <si>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</si>
  <si>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</si>
  <si>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</si>
  <si>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</si>
  <si>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</si>
  <si>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</si>
  <si>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</si>
  <si>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</si>
  <si>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</si>
  <si>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</si>
  <si>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</si>
  <si>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</si>
  <si>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</si>
  <si>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</si>
  <si>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</si>
  <si>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</si>
  <si>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</si>
  <si>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</si>
  <si>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</si>
  <si>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</si>
  <si>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</si>
  <si>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</si>
  <si>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</si>
  <si>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</si>
  <si>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</si>
  <si>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</si>
  <si>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</si>
  <si>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</si>
  <si>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</si>
  <si>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</si>
  <si>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</si>
  <si>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</si>
  <si>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</si>
  <si>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</si>
  <si>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</si>
  <si>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</si>
  <si>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</si>
  <si>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</si>
  <si>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</si>
  <si>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</si>
  <si>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</si>
  <si>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</si>
  <si>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</si>
  <si>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</si>
  <si>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</si>
  <si>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</si>
  <si>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</si>
  <si>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</si>
  <si>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</si>
  <si>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</si>
  <si>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</si>
  <si>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</si>
  <si>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</si>
  <si>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</si>
  <si>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</si>
  <si>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</si>
  <si>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</si>
  <si>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</si>
  <si>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</si>
  <si>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</si>
  <si>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</si>
  <si>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</si>
  <si>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</si>
  <si>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</si>
  <si>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</si>
  <si>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</si>
  <si>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</si>
  <si>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</si>
  <si>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</si>
  <si>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</si>
  <si>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</si>
  <si>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</si>
  <si>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</si>
  <si>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</si>
  <si>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</si>
  <si>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</si>
  <si>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</si>
  <si>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</si>
  <si>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</si>
  <si>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</si>
  <si>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</si>
  <si>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</si>
  <si>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</si>
  <si>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</si>
  <si>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</si>
  <si>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</si>
  <si>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</si>
  <si>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</si>
  <si>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</si>
  <si>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</si>
  <si>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</si>
  <si>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</si>
  <si>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</si>
  <si>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</si>
  <si>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</si>
  <si>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</si>
  <si>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</si>
  <si>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</si>
  <si>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</si>
  <si>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</si>
  <si>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</si>
  <si>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</si>
  <si>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</si>
  <si>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</si>
  <si>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</si>
  <si>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</si>
  <si>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</si>
  <si>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</si>
  <si>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</si>
  <si>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</si>
  <si>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</si>
  <si>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</si>
  <si>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</si>
  <si>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</si>
  <si>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</si>
  <si>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</si>
  <si>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</si>
  <si>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</si>
  <si>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</si>
  <si>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</si>
  <si>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</si>
  <si>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</si>
  <si>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</si>
  <si>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</si>
  <si>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</si>
  <si>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</si>
  <si>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</si>
  <si>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</si>
  <si>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</si>
  <si>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</si>
  <si>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</si>
  <si>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</si>
  <si>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</si>
  <si>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</si>
  <si>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</si>
  <si>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</si>
  <si>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</si>
  <si>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</si>
  <si>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</si>
  <si>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</si>
  <si>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</si>
  <si>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</si>
  <si>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</si>
  <si>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</si>
  <si>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</si>
  <si>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</si>
  <si>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</si>
  <si>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</si>
  <si>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</si>
  <si>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</si>
  <si>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</si>
  <si>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</si>
  <si>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</si>
  <si>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</si>
  <si>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</si>
  <si>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</si>
  <si>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</si>
  <si>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</si>
  <si>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</si>
  <si>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</si>
  <si>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</si>
  <si>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</si>
  <si>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</si>
  <si>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</si>
  <si>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</si>
  <si>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</si>
  <si>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</si>
  <si>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</si>
  <si>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</si>
  <si>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</si>
  <si>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</si>
  <si>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</si>
  <si>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</si>
  <si>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</si>
  <si>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</si>
  <si>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</si>
  <si>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</si>
  <si>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</si>
  <si>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</si>
  <si>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</si>
  <si>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</si>
  <si>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</si>
  <si>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</si>
  <si>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</si>
  <si>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</si>
  <si>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</si>
  <si>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</si>
  <si>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</si>
  <si>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</si>
  <si>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</si>
  <si>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</si>
  <si>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</si>
  <si>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</si>
  <si>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</si>
  <si>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</si>
  <si>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</si>
  <si>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</si>
  <si>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</si>
  <si>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</si>
  <si>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</si>
  <si>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</si>
  <si>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</si>
  <si>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</si>
  <si>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</si>
  <si>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</si>
  <si>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</si>
  <si>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</si>
  <si>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</si>
  <si>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</si>
  <si>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</si>
  <si>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</si>
  <si>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</si>
  <si>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</si>
  <si>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</si>
  <si>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</si>
  <si>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</si>
  <si>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</si>
  <si>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</si>
  <si>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</si>
  <si>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</si>
  <si>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</si>
  <si>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</si>
  <si>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</si>
  <si>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</si>
  <si>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</si>
  <si>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</si>
  <si>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</si>
  <si>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</si>
  <si>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</si>
  <si>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</si>
  <si>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</si>
  <si>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</si>
  <si>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</si>
  <si>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</si>
  <si>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</si>
  <si>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</si>
  <si>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</si>
  <si>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</si>
  <si>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</si>
  <si>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</si>
  <si>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</si>
  <si>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</si>
  <si>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</si>
  <si>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</si>
  <si>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</si>
  <si>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</si>
  <si>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</si>
  <si>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</si>
  <si>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</si>
  <si>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</si>
  <si>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</si>
  <si>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</si>
  <si>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</si>
  <si>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</si>
  <si>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</si>
  <si>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</si>
  <si>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</si>
  <si>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</si>
  <si>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</si>
  <si>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</si>
  <si>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</si>
  <si>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</si>
  <si>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</si>
  <si>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</si>
  <si>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</si>
  <si>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</si>
  <si>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</si>
  <si>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</si>
  <si>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</si>
  <si>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</si>
  <si>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</si>
  <si>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</si>
  <si>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</si>
  <si>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</si>
  <si>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</si>
  <si>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</si>
  <si>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</si>
  <si>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</si>
  <si>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</si>
  <si>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</si>
  <si>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</si>
  <si>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</si>
  <si>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</si>
  <si>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</si>
  <si>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</si>
  <si>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</si>
  <si>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</si>
  <si>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</si>
  <si>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</si>
  <si>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</si>
  <si>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</si>
  <si>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</si>
  <si>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</si>
  <si>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</si>
  <si>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</si>
  <si>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</si>
  <si>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</si>
  <si>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</si>
  <si>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</si>
  <si>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</si>
  <si>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</si>
  <si>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</si>
  <si>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</si>
  <si>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</si>
  <si>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</si>
  <si>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</si>
  <si>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</si>
  <si>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</si>
  <si>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</si>
  <si>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</si>
  <si>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</si>
  <si>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</si>
  <si>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</si>
  <si>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</si>
  <si>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</si>
  <si>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</si>
  <si>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</si>
  <si>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</si>
  <si>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</si>
  <si>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</si>
  <si>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</si>
  <si>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</si>
  <si>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</si>
  <si>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</si>
  <si>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</si>
  <si>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</si>
  <si>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</si>
  <si>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</si>
  <si>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</si>
  <si>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</si>
  <si>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</si>
  <si>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</si>
  <si>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</si>
  <si>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</si>
  <si>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</si>
  <si>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</si>
  <si>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</si>
  <si>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</si>
  <si>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</si>
  <si>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</si>
  <si>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</si>
  <si>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</si>
  <si>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</si>
  <si>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</si>
  <si>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</si>
  <si>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</si>
  <si>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</si>
  <si>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</si>
  <si>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</si>
  <si>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</si>
  <si>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</si>
  <si>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</si>
  <si>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</si>
  <si>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</si>
  <si>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</si>
  <si>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</si>
  <si>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</si>
  <si>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</si>
  <si>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</si>
  <si>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</si>
  <si>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</si>
  <si>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</si>
  <si>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</si>
  <si>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</si>
  <si>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</si>
  <si>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</si>
  <si>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</si>
  <si>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</si>
  <si>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</si>
  <si>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</si>
  <si>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</si>
  <si>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</si>
  <si>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</si>
  <si>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</si>
  <si>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</si>
  <si>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</si>
  <si>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</si>
  <si>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</si>
  <si>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</si>
  <si>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</si>
  <si>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</si>
  <si>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</si>
  <si>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</si>
  <si>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</si>
  <si>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</si>
  <si>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</si>
  <si>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</si>
  <si>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</si>
  <si>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</si>
  <si>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</si>
  <si>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</si>
  <si>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</si>
  <si>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</si>
  <si>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</si>
  <si>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</si>
  <si>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</si>
  <si>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</si>
  <si>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</si>
  <si>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</si>
  <si>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</si>
  <si>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</si>
  <si>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</si>
  <si>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</si>
  <si>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</si>
  <si>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</si>
  <si>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</si>
  <si>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</si>
  <si>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</si>
  <si>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</si>
  <si>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</si>
  <si>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</si>
  <si>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</si>
  <si>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</si>
  <si>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</si>
  <si>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</si>
  <si>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</si>
  <si>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</si>
  <si>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</si>
  <si>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</si>
  <si>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</si>
  <si>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</si>
  <si>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</si>
  <si>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</si>
  <si>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</si>
  <si>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</si>
  <si>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</si>
  <si>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</si>
  <si>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</si>
  <si>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</si>
  <si>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</si>
  <si>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</si>
  <si>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</si>
  <si>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</si>
  <si>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</si>
  <si>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</si>
  <si>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</si>
  <si>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</si>
  <si>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</si>
  <si>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</si>
  <si>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</si>
  <si>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</si>
  <si>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</si>
  <si>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</si>
  <si>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</si>
  <si>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</si>
  <si>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</si>
  <si>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</si>
  <si>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</si>
  <si>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</si>
  <si>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</si>
  <si>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</si>
  <si>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</si>
  <si>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</si>
  <si>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</si>
  <si>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</si>
  <si>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</si>
  <si>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</si>
  <si>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</si>
  <si>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</si>
  <si>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</si>
  <si>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</si>
  <si>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</si>
  <si>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</si>
  <si>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</si>
  <si>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</si>
  <si>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</si>
  <si>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</si>
  <si>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</si>
  <si>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</si>
  <si>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</si>
  <si>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</si>
  <si>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</si>
  <si>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</si>
  <si>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</si>
  <si>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</si>
  <si>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</si>
  <si>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</si>
  <si>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</si>
  <si>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</si>
  <si>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</si>
  <si>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</si>
  <si>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</si>
  <si>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</si>
  <si>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</si>
  <si>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</si>
  <si>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</si>
  <si>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</si>
  <si>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</si>
  <si>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</si>
  <si>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</si>
  <si>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</si>
  <si>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</si>
  <si>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</si>
  <si>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</si>
  <si>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</si>
  <si>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</si>
  <si>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</si>
  <si>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</si>
  <si>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</si>
  <si>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</si>
  <si>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</si>
  <si>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</si>
  <si>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</si>
  <si>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</si>
  <si>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</si>
  <si>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</si>
  <si>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</si>
  <si>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</si>
  <si>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</si>
  <si>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</si>
  <si>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</si>
  <si>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</si>
  <si>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</si>
  <si>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</si>
  <si>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</si>
  <si>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</si>
  <si>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</si>
  <si>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</si>
  <si>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</si>
  <si>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</si>
  <si>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</si>
  <si>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</si>
  <si>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</si>
  <si>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</si>
  <si>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</si>
  <si>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</si>
  <si>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</si>
  <si>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</si>
  <si>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</si>
  <si>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</si>
  <si>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</si>
  <si>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</si>
  <si>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</si>
  <si>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</si>
  <si>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</si>
  <si>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</si>
  <si>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</si>
  <si>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</si>
  <si>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</si>
  <si>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</si>
  <si>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</si>
  <si>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</si>
  <si>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</si>
  <si>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</si>
  <si>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</si>
  <si>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</si>
  <si>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</si>
  <si>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</si>
  <si>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</si>
  <si>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</si>
  <si>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</si>
  <si>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</si>
  <si>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</si>
  <si>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</si>
  <si>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</si>
  <si>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</si>
  <si>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</si>
  <si>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</si>
  <si>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</si>
  <si>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</si>
  <si>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</si>
  <si>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</si>
  <si>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</si>
  <si>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</si>
  <si>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</si>
  <si>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</si>
  <si>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</si>
  <si>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</si>
  <si>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</si>
  <si>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</si>
  <si>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</si>
  <si>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</si>
  <si>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</si>
  <si>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</si>
  <si>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</si>
  <si>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</si>
  <si>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</si>
  <si>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</si>
  <si>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</si>
  <si>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</si>
  <si>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</si>
  <si>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</si>
  <si>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</si>
  <si>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</si>
  <si>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</si>
  <si>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</si>
  <si>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</si>
  <si>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</si>
  <si>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</si>
  <si>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</si>
  <si>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</si>
  <si>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</si>
  <si>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</si>
  <si>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</si>
  <si>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</si>
  <si>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</si>
  <si>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</si>
  <si>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</si>
  <si>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</si>
  <si>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</si>
  <si>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</si>
  <si>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</si>
  <si>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</si>
  <si>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</si>
  <si>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</si>
  <si>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</si>
  <si>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</si>
  <si>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</si>
  <si>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</si>
  <si>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</si>
  <si>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</si>
  <si>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</si>
  <si>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</si>
  <si>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</si>
  <si>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</si>
  <si>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</si>
  <si>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</si>
  <si>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</si>
  <si>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</si>
  <si>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</si>
  <si>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</si>
  <si>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</si>
  <si>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</si>
  <si>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</si>
  <si>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</si>
  <si>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</si>
  <si>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</si>
  <si>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</si>
  <si>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</si>
  <si>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</si>
  <si>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</si>
  <si>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</si>
  <si>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</si>
  <si>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</si>
  <si>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</si>
  <si>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</si>
  <si>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</si>
  <si>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</si>
  <si>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</si>
  <si>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</si>
  <si>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</si>
  <si>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</si>
  <si>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</si>
  <si>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</si>
  <si>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</si>
  <si>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</si>
  <si>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</si>
  <si>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</si>
  <si>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</si>
  <si>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</si>
  <si>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</si>
  <si>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</si>
  <si>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</si>
  <si>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</si>
  <si>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</si>
  <si>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</si>
  <si>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</si>
  <si>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</si>
  <si>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</si>
  <si>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</si>
  <si>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</si>
  <si>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</si>
  <si>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</si>
  <si>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</si>
  <si>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</si>
  <si>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</si>
  <si>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</si>
  <si>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</si>
  <si>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</si>
  <si>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</si>
  <si>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</si>
  <si>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</si>
  <si>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</si>
  <si>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</si>
  <si>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</si>
  <si>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</si>
  <si>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</si>
  <si>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</si>
  <si>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</si>
  <si>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</si>
  <si>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</si>
  <si>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</si>
  <si>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</si>
  <si>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</si>
  <si>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</si>
  <si>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</si>
  <si>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</si>
  <si>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</si>
  <si>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</si>
  <si>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</si>
  <si>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</si>
  <si>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</si>
  <si>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</si>
  <si>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</si>
  <si>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</si>
  <si>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</si>
  <si>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</si>
  <si>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</si>
  <si>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</si>
  <si>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</si>
  <si>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</si>
  <si>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</si>
  <si>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</si>
  <si>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</si>
  <si>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</si>
  <si>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</si>
  <si>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</si>
  <si>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</si>
  <si>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</si>
  <si>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</si>
  <si>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</si>
  <si>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</si>
  <si>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</si>
  <si>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</si>
  <si>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</si>
  <si>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</si>
  <si>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</si>
  <si>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</si>
  <si>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</si>
  <si>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</si>
  <si>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</si>
  <si>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</si>
  <si>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</si>
  <si>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</si>
  <si>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</si>
  <si>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</si>
  <si>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</si>
  <si>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</si>
  <si>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</si>
  <si>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</si>
  <si>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</si>
  <si>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</si>
  <si>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</si>
  <si>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</si>
  <si>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</si>
  <si>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</si>
  <si>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</si>
  <si>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</si>
  <si>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</si>
  <si>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</si>
  <si>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</si>
  <si>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</si>
  <si>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</si>
  <si>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</si>
  <si>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</si>
  <si>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</si>
  <si>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</si>
  <si>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</si>
  <si>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</si>
  <si>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</si>
  <si>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</si>
  <si>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</si>
  <si>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</si>
  <si>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</si>
  <si>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</si>
  <si>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</si>
  <si>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</si>
  <si>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</si>
  <si>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</si>
  <si>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</si>
  <si>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</si>
  <si>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</si>
  <si>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</si>
  <si>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</si>
  <si>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</si>
  <si>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</si>
  <si>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</si>
  <si>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</si>
  <si>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</si>
  <si>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</si>
  <si>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</si>
  <si>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</si>
  <si>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</si>
  <si>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</si>
  <si>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</si>
  <si>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</si>
  <si>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</si>
  <si>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</si>
  <si>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</si>
  <si>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</si>
  <si>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</si>
  <si>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</si>
  <si>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</si>
  <si>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</si>
  <si>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</si>
  <si>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</si>
  <si>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</si>
  <si>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</si>
  <si>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</si>
  <si>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</si>
  <si>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</si>
  <si>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</si>
  <si>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</si>
  <si>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</si>
  <si>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</si>
  <si>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</si>
  <si>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</si>
  <si>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</si>
  <si>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</si>
  <si>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</si>
  <si>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</si>
  <si>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</si>
  <si>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</si>
  <si>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</si>
  <si>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</si>
  <si>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</si>
  <si>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</si>
  <si>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</si>
  <si>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</si>
  <si>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</si>
  <si>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</si>
  <si>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</si>
  <si>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</si>
  <si>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</si>
  <si>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</si>
  <si>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</si>
  <si>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</si>
  <si>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</si>
  <si>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</si>
  <si>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</si>
  <si>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</si>
  <si>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</si>
  <si>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</si>
  <si>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</si>
  <si>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</si>
  <si>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</si>
  <si>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</si>
  <si>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</si>
  <si>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</si>
  <si>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</si>
  <si>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</si>
  <si>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</si>
  <si>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</si>
  <si>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</si>
  <si>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</si>
  <si>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</si>
  <si>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</si>
  <si>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</si>
  <si>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</si>
  <si>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</si>
  <si>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</si>
  <si>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</si>
  <si>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</si>
  <si>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</si>
  <si>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</si>
  <si>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</si>
  <si>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</si>
  <si>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</si>
  <si>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</si>
  <si>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</si>
  <si>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</si>
  <si>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</si>
  <si>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</si>
  <si>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</si>
  <si>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</si>
  <si>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</si>
  <si>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</si>
  <si>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</si>
  <si>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</si>
  <si>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</si>
  <si>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</si>
  <si>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</si>
  <si>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</si>
  <si>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</si>
  <si>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</si>
  <si>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</si>
  <si>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</si>
  <si>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</si>
  <si>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</si>
  <si>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</si>
  <si>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</si>
  <si>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</si>
  <si>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</si>
  <si>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</si>
  <si>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</si>
  <si>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</si>
  <si>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</si>
  <si>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</si>
  <si>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</si>
  <si>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</si>
  <si>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</si>
  <si>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</si>
  <si>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</si>
  <si>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</si>
  <si>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</si>
  <si>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</si>
  <si>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</si>
  <si>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</si>
  <si>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</si>
  <si>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</si>
  <si>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</si>
  <si>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</si>
  <si>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</si>
  <si>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</si>
  <si>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</si>
  <si>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</si>
  <si>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</si>
  <si>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</si>
  <si>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</si>
  <si>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</si>
  <si>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</si>
  <si>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</si>
  <si>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</si>
  <si>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</si>
  <si>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</si>
  <si>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</si>
  <si>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</si>
  <si>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</si>
  <si>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</si>
  <si>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</si>
  <si>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</si>
  <si>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</si>
  <si>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</si>
  <si>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</si>
  <si>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</si>
  <si>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</si>
  <si>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</si>
  <si>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</si>
  <si>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</si>
  <si>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</si>
  <si>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</si>
  <si>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</si>
  <si>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</si>
  <si>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</si>
  <si>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</si>
  <si>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</si>
  <si>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</si>
  <si>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</si>
  <si>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</si>
  <si>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</si>
  <si>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</si>
  <si>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</si>
  <si>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</si>
  <si>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</si>
  <si>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</si>
  <si>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</si>
  <si>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</si>
  <si>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</si>
  <si>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</si>
  <si>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</si>
  <si>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</si>
  <si>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</si>
  <si>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</si>
  <si>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</si>
  <si>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</si>
  <si>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</si>
  <si>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</si>
  <si>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</si>
  <si>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</si>
  <si>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</si>
  <si>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</si>
  <si>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</si>
  <si>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</si>
  <si>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</si>
  <si>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</si>
  <si>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</si>
  <si>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</si>
  <si>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</si>
  <si>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</si>
  <si>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</si>
  <si>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</si>
  <si>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</si>
  <si>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</si>
  <si>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</si>
  <si>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</si>
  <si>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</si>
  <si>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</si>
  <si>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</si>
  <si>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</si>
  <si>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</si>
  <si>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</si>
  <si>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</si>
  <si>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</si>
  <si>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</si>
  <si>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</si>
  <si>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</si>
  <si>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</si>
  <si>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</si>
  <si>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</si>
  <si>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</si>
  <si>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</si>
  <si>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</si>
  <si>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</si>
  <si>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</si>
  <si>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</si>
  <si>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</si>
  <si>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</si>
  <si>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</si>
  <si>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</si>
  <si>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</si>
  <si>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</si>
  <si>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</si>
  <si>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</si>
  <si>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</si>
  <si>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</si>
  <si>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</si>
  <si>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</si>
  <si>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</si>
  <si>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</si>
  <si>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</si>
  <si>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</si>
  <si>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</si>
  <si>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</si>
  <si>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</si>
  <si>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</si>
  <si>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</si>
  <si>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</si>
  <si>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</si>
  <si>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</si>
  <si>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</si>
  <si>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</si>
  <si>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</si>
  <si>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</si>
  <si>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</si>
  <si>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</si>
  <si>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</si>
  <si>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</si>
  <si>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</si>
  <si>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</si>
  <si>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</si>
  <si>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</si>
  <si>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</si>
  <si>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</si>
  <si>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</si>
  <si>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</si>
  <si>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</si>
  <si>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</si>
  <si>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</si>
  <si>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</si>
  <si>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</si>
  <si>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</si>
  <si>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</si>
  <si>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</si>
  <si>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</si>
  <si>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</si>
  <si>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</si>
  <si>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</si>
  <si>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</si>
  <si>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</si>
  <si>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</si>
  <si>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</si>
  <si>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</si>
  <si>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</si>
  <si>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</si>
  <si>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</si>
  <si>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</si>
  <si>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</si>
  <si>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</si>
  <si>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</si>
  <si>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</si>
  <si>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</si>
  <si>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</si>
  <si>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</si>
  <si>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</si>
  <si>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</si>
  <si>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</si>
  <si>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</si>
  <si>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</si>
  <si>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</si>
  <si>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</si>
  <si>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</si>
  <si>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</si>
  <si>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</si>
  <si>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</si>
  <si>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</si>
  <si>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</si>
  <si>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</si>
  <si>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</si>
  <si>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</si>
  <si>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</si>
  <si>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</si>
  <si>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</si>
  <si>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</si>
  <si>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</si>
  <si>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</si>
  <si>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</si>
  <si>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</si>
  <si>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</si>
  <si>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</si>
  <si>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</si>
  <si>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</si>
  <si>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</si>
  <si>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</si>
  <si>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</si>
  <si>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</si>
  <si>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</si>
  <si>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</si>
  <si>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</si>
  <si>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</si>
  <si>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</si>
  <si>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</si>
  <si>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</si>
  <si>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</si>
  <si>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</si>
  <si>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</si>
  <si>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</si>
  <si>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</si>
  <si>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</si>
  <si>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</si>
  <si>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</si>
  <si>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</si>
  <si>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</si>
  <si>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</si>
  <si>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</si>
  <si>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</si>
  <si>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</si>
  <si>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</si>
  <si>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</si>
  <si>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</si>
  <si>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</si>
  <si>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</si>
  <si>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</si>
  <si>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</si>
  <si>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</si>
  <si>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</si>
  <si>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</si>
  <si>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</si>
  <si>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</si>
  <si>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</si>
  <si>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</si>
  <si>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</si>
  <si>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</si>
  <si>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</si>
  <si>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</si>
  <si>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</si>
  <si>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</si>
  <si>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</si>
  <si>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</si>
  <si>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</si>
  <si>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</si>
  <si>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</si>
  <si>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</si>
  <si>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</si>
  <si>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</si>
  <si>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</si>
  <si>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</si>
  <si>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</si>
  <si>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</si>
  <si>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</si>
  <si>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</si>
  <si>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</si>
  <si>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</si>
  <si>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</si>
  <si>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</si>
  <si>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</si>
  <si>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</si>
  <si>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</si>
  <si>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</si>
  <si>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</si>
  <si>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</si>
  <si>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</si>
  <si>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</si>
  <si>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</si>
  <si>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</si>
  <si>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</si>
  <si>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</si>
  <si>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</si>
  <si>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</si>
  <si>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</si>
  <si>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</si>
  <si>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</si>
  <si>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</si>
  <si>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</si>
  <si>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</si>
  <si>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</si>
  <si>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</si>
  <si>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</si>
  <si>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</si>
  <si>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</si>
  <si>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</si>
  <si>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</si>
  <si>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</si>
  <si>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</si>
  <si>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</si>
  <si>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</si>
  <si>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</si>
  <si>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</si>
  <si>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</si>
  <si>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</si>
  <si>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</si>
  <si>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</si>
  <si>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</si>
  <si>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</si>
  <si>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</si>
  <si>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</si>
  <si>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</si>
  <si>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</si>
  <si>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</si>
  <si>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</si>
  <si>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</si>
  <si>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</si>
  <si>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</si>
  <si>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</si>
  <si>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</si>
  <si>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</si>
  <si>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</si>
  <si>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</si>
  <si>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</si>
  <si>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</si>
  <si>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</si>
  <si>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</si>
  <si>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</si>
  <si>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</si>
  <si>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</si>
  <si>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</si>
  <si>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</si>
  <si>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</si>
  <si>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</si>
  <si>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</si>
  <si>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</si>
  <si>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</si>
  <si>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</si>
  <si>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</si>
  <si>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</si>
  <si>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</si>
  <si>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</si>
  <si>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</si>
  <si>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</si>
  <si>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</si>
  <si>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</si>
  <si>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</si>
  <si>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</si>
  <si>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</si>
  <si>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</si>
  <si>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</si>
  <si>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</si>
  <si>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</si>
  <si>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</si>
  <si>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</si>
  <si>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</si>
  <si>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</si>
  <si>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</si>
  <si>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</si>
  <si>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</si>
  <si>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</si>
  <si>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</si>
  <si>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</si>
  <si>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</si>
  <si>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</si>
  <si>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</si>
  <si>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</si>
  <si>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</si>
  <si>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</si>
  <si>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</si>
  <si>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</si>
  <si>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</si>
  <si>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</si>
  <si>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</si>
  <si>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</si>
  <si>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</si>
  <si>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</si>
  <si>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</si>
  <si>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</si>
  <si>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</si>
  <si>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</si>
  <si>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</si>
  <si>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</si>
  <si>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</si>
  <si>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</si>
  <si>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</si>
  <si>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</si>
  <si>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</si>
  <si>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</si>
  <si>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</si>
  <si>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</si>
  <si>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</si>
  <si>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</si>
  <si>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</si>
  <si>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</si>
  <si>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</si>
  <si>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</si>
  <si>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</si>
  <si>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</si>
  <si>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</si>
  <si>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</si>
  <si>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</si>
  <si>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</si>
  <si>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</si>
  <si>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</si>
  <si>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</si>
  <si>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</si>
  <si>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</si>
  <si>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</si>
  <si>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</si>
  <si>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</si>
  <si>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</si>
  <si>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</si>
  <si>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</si>
  <si>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</si>
  <si>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</si>
  <si>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</si>
  <si>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</si>
  <si>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</si>
  <si>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</si>
  <si>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</si>
  <si>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</si>
  <si>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</si>
  <si>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</si>
  <si>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</si>
  <si>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</si>
  <si>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</si>
  <si>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</si>
  <si>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</si>
  <si>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</si>
  <si>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</si>
  <si>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</si>
  <si>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</si>
  <si>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</si>
  <si>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</si>
  <si>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</si>
  <si>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</si>
  <si>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</si>
  <si>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</si>
  <si>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</si>
  <si>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</si>
  <si>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</si>
  <si>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</si>
  <si>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</si>
  <si>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</si>
  <si>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</si>
  <si>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</si>
  <si>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</si>
  <si>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</si>
  <si>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</si>
  <si>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</si>
  <si>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</si>
  <si>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</si>
  <si>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</si>
  <si>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</si>
  <si>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</si>
  <si>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</si>
  <si>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</si>
  <si>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</si>
  <si>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</si>
  <si>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</si>
  <si>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</si>
  <si>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</si>
  <si>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</si>
  <si>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</si>
  <si>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</si>
  <si>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</si>
  <si>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</si>
  <si>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</si>
  <si>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</si>
  <si>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</si>
  <si>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</si>
  <si>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</si>
  <si>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</si>
  <si>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</si>
  <si>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</si>
  <si>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</si>
  <si>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</si>
  <si>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</si>
  <si>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</si>
  <si>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</si>
  <si>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</si>
  <si>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</si>
  <si>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</si>
  <si>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</si>
  <si>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</si>
  <si>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</si>
  <si>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</si>
  <si>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</si>
  <si>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</si>
  <si>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</si>
  <si>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</si>
  <si>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</si>
  <si>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</si>
  <si>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</si>
  <si>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</si>
  <si>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</si>
  <si>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</si>
  <si>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</si>
  <si>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</si>
  <si>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</si>
  <si>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</si>
  <si>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</si>
  <si>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</si>
  <si>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</si>
  <si>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</si>
  <si>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</si>
  <si>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</si>
  <si>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</si>
  <si>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</si>
  <si>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</si>
  <si>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</si>
  <si>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</si>
  <si>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</si>
  <si>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</si>
  <si>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</si>
  <si>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</si>
  <si>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</si>
  <si>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</si>
  <si>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</si>
  <si>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</si>
  <si>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</si>
  <si>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</si>
  <si>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</si>
  <si>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</si>
  <si>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</si>
  <si>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</si>
  <si>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</si>
  <si>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</si>
  <si>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</si>
  <si>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</si>
  <si>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</si>
  <si>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</si>
  <si>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</si>
  <si>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</si>
  <si>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</si>
  <si>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</si>
  <si>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</si>
  <si>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</si>
  <si>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</si>
  <si>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</si>
  <si>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</si>
  <si>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</si>
  <si>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</si>
  <si>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</si>
  <si>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</si>
  <si>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</si>
  <si>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</si>
  <si>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</si>
  <si>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</si>
  <si>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</si>
  <si>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</si>
  <si>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</si>
  <si>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</si>
  <si>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</si>
  <si>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</si>
  <si>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</si>
  <si>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</si>
  <si>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</si>
  <si>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</si>
  <si>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</si>
  <si>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</si>
  <si>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</si>
  <si>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</si>
  <si>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</si>
  <si>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</si>
  <si>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</si>
  <si>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</si>
  <si>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</si>
  <si>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</si>
  <si>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</si>
  <si>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</si>
  <si>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</si>
  <si>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</si>
  <si>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</si>
  <si>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</si>
  <si>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</si>
  <si>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</si>
  <si>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</si>
  <si>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</si>
  <si>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</si>
  <si>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</si>
  <si>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</si>
  <si>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</si>
  <si>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</si>
  <si>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</si>
  <si>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</si>
  <si>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</si>
  <si>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</si>
  <si>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</si>
  <si>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</si>
  <si>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</si>
  <si>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</si>
  <si>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</si>
  <si>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</si>
  <si>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</si>
  <si>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</si>
  <si>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</si>
  <si>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</si>
  <si>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</si>
  <si>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</si>
  <si>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</si>
  <si>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</si>
  <si>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</si>
  <si>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</si>
  <si>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</si>
  <si>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</si>
  <si>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</si>
  <si>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</si>
  <si>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</si>
  <si>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</si>
  <si>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</si>
  <si>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</si>
  <si>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</si>
  <si>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</si>
  <si>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</si>
  <si>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</si>
  <si>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</si>
  <si>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</si>
  <si>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</si>
  <si>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</si>
  <si>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</si>
  <si>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</si>
  <si>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</si>
  <si>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</si>
  <si>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</si>
  <si>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</si>
  <si>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</si>
  <si>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</si>
  <si>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</si>
  <si>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</si>
  <si>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</si>
  <si>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</si>
  <si>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</si>
  <si>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</si>
  <si>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</si>
  <si>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</si>
  <si>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</si>
  <si>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</si>
  <si>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</si>
  <si>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</si>
  <si>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</si>
  <si>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</si>
  <si>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</si>
  <si>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</si>
  <si>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</si>
  <si>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</si>
  <si>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</si>
  <si>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</si>
  <si>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</si>
  <si>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</si>
  <si>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</si>
  <si>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</si>
  <si>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</si>
  <si>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</si>
  <si>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</si>
  <si>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</si>
  <si>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</si>
  <si>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</si>
  <si>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</si>
  <si>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</si>
  <si>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</si>
  <si>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</si>
  <si>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</si>
  <si>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</si>
  <si>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</si>
  <si>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</si>
  <si>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</si>
  <si>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</si>
  <si>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</si>
  <si>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</si>
  <si>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</si>
  <si>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</si>
  <si>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</si>
  <si>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</si>
  <si>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</si>
  <si>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</si>
  <si>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</si>
  <si>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</si>
  <si>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</si>
  <si>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</si>
  <si>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</si>
  <si>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</si>
  <si>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</si>
  <si>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</si>
  <si>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</si>
  <si>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</si>
  <si>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</si>
  <si>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</si>
  <si>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</si>
  <si>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</si>
  <si>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</si>
  <si>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</si>
  <si>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</si>
  <si>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</si>
  <si>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</si>
  <si>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</si>
  <si>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</si>
  <si>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</si>
  <si>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</si>
  <si>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</si>
  <si>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</si>
  <si>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</si>
  <si>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</si>
  <si>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</si>
  <si>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</si>
  <si>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</si>
  <si>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</si>
  <si>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</si>
  <si>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</si>
  <si>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</si>
  <si>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</si>
  <si>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</si>
  <si>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</si>
  <si>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</si>
  <si>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</si>
  <si>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</si>
  <si>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</si>
  <si>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</si>
  <si>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</si>
  <si>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</si>
  <si>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</si>
  <si>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</si>
  <si>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</si>
  <si>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</si>
  <si>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</si>
  <si>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</si>
  <si>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</si>
  <si>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</si>
  <si>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</si>
  <si>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</si>
  <si>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</si>
  <si>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</si>
  <si>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</si>
  <si>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</si>
  <si>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</si>
  <si>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</si>
  <si>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</si>
  <si>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</si>
  <si>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</si>
  <si>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</si>
  <si>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</si>
  <si>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</si>
  <si>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</si>
  <si>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</si>
  <si>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</si>
  <si>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</si>
  <si>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</si>
  <si>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</si>
  <si>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</si>
  <si>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</si>
  <si>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</si>
  <si>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</si>
  <si>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</si>
  <si>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</si>
  <si>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</si>
  <si>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</si>
  <si>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</si>
  <si>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</si>
  <si>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</si>
  <si>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</si>
  <si>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</si>
  <si>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</si>
  <si>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</si>
  <si>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</si>
  <si>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</si>
  <si>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</si>
  <si>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</si>
  <si>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</si>
  <si>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</si>
  <si>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</si>
  <si>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</si>
  <si>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</si>
  <si>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</si>
  <si>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</si>
  <si>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</si>
  <si>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</si>
  <si>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</si>
  <si>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</si>
  <si>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</si>
  <si>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</si>
  <si>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</si>
  <si>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</si>
  <si>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</si>
  <si>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</si>
  <si>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</si>
  <si>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</si>
  <si>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</si>
  <si>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</si>
  <si>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</si>
  <si>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</si>
  <si>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</si>
  <si>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</si>
  <si>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</si>
  <si>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</si>
  <si>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</si>
  <si>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</si>
  <si>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</si>
  <si>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</si>
  <si>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</si>
  <si>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</si>
  <si>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</si>
  <si>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</si>
  <si>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</si>
  <si>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</si>
  <si>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</si>
  <si>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</si>
  <si>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</si>
  <si>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</si>
  <si>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</si>
  <si>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</si>
  <si>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</si>
  <si>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</si>
  <si>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</si>
  <si>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</si>
  <si>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</si>
  <si>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</si>
  <si>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</si>
  <si>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</si>
  <si>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</si>
  <si>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</si>
  <si>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</si>
  <si>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</si>
  <si>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</si>
  <si>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</si>
  <si>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</si>
  <si>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</si>
  <si>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</si>
  <si>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</si>
  <si>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</si>
  <si>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</si>
  <si>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</si>
  <si>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</si>
  <si>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</si>
  <si>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</si>
  <si>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</si>
  <si>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</si>
  <si>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</si>
  <si>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</si>
  <si>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</si>
  <si>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</si>
  <si>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</si>
  <si>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</si>
  <si>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</si>
  <si>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</si>
  <si>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</si>
  <si>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</si>
  <si>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</si>
  <si>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</si>
  <si>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</si>
  <si>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</si>
  <si>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</si>
  <si>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</si>
  <si>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</si>
  <si>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</si>
  <si>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</si>
  <si>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</si>
  <si>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</si>
  <si>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</si>
  <si>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</si>
  <si>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</si>
  <si>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</si>
  <si>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</si>
  <si>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</si>
  <si>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</si>
  <si>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</si>
  <si>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</si>
  <si>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</si>
  <si>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</si>
  <si>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</si>
  <si>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</si>
  <si>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</si>
  <si>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</si>
  <si>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</si>
  <si>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</si>
  <si>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</si>
  <si>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</si>
  <si>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</si>
  <si>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</si>
  <si>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</si>
  <si>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</si>
  <si>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</si>
  <si>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</si>
  <si>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</si>
  <si>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</si>
  <si>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</si>
  <si>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</si>
  <si>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</si>
  <si>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</si>
  <si>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</si>
  <si>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</si>
  <si>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</si>
  <si>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</si>
  <si>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</si>
  <si>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</si>
  <si>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</si>
  <si>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</si>
  <si>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</si>
  <si>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</si>
  <si>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</si>
  <si>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</si>
  <si>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</si>
  <si>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</si>
  <si>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</si>
  <si>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</si>
  <si>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</si>
  <si>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</si>
  <si>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</si>
  <si>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</si>
  <si>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</si>
  <si>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</si>
  <si>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</si>
  <si>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</si>
  <si>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</si>
  <si>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</si>
  <si>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</si>
  <si>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</si>
  <si>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</si>
  <si>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</si>
  <si>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</si>
  <si>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</si>
  <si>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</si>
  <si>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</si>
  <si>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</si>
  <si>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</si>
  <si>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</si>
  <si>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</si>
  <si>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</si>
  <si>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</si>
  <si>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</si>
  <si>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</si>
  <si>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</si>
  <si>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</si>
  <si>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</si>
  <si>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</si>
  <si>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</si>
  <si>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</si>
  <si>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</si>
  <si>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</si>
  <si>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</si>
  <si>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</si>
  <si>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</si>
  <si>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</si>
  <si>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</si>
  <si>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</si>
  <si>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</si>
  <si>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</si>
  <si>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</si>
  <si>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</si>
  <si>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</si>
  <si>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</si>
  <si>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</si>
  <si>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</si>
  <si>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</si>
  <si>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</si>
  <si>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</si>
  <si>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</si>
  <si>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</si>
  <si>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</si>
  <si>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</si>
  <si>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</si>
  <si>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</si>
  <si>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</si>
  <si>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</si>
  <si>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</si>
  <si>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</si>
  <si>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</si>
  <si>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</si>
  <si>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</si>
  <si>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</si>
  <si>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</si>
  <si>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</si>
  <si>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</si>
  <si>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</si>
  <si>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</si>
  <si>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</si>
  <si>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</si>
  <si>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</si>
  <si>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</si>
  <si>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</si>
  <si>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</si>
  <si>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</si>
  <si>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</si>
  <si>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</si>
  <si>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</si>
  <si>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</si>
  <si>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</si>
  <si>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</si>
  <si>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</si>
  <si>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</si>
  <si>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</si>
  <si>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</si>
  <si>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</si>
  <si>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</si>
  <si>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</si>
  <si>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</si>
  <si>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</si>
  <si>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</si>
  <si>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</si>
  <si>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</si>
  <si>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</si>
  <si>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</si>
  <si>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</si>
  <si>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</si>
  <si>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</si>
  <si>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</si>
  <si>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</si>
  <si>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</si>
  <si>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</si>
  <si>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</si>
  <si>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</si>
  <si>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</si>
  <si>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</si>
  <si>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</si>
  <si>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</si>
  <si>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</si>
  <si>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</si>
  <si>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</si>
  <si>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</si>
  <si>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</si>
  <si>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</si>
  <si>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</si>
  <si>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</si>
  <si>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</si>
  <si>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</si>
  <si>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</si>
  <si>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</si>
  <si>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</si>
  <si>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</si>
  <si>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</si>
  <si>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</si>
  <si>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</si>
  <si>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</si>
  <si>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</si>
  <si>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</si>
  <si>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</si>
  <si>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</si>
  <si>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</si>
  <si>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</si>
  <si>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</si>
  <si>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</si>
  <si>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</si>
  <si>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</si>
  <si>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</si>
  <si>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</si>
  <si>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</si>
  <si>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</si>
  <si>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</si>
  <si>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</si>
  <si>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</si>
  <si>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</si>
  <si>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</si>
  <si>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</si>
  <si>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</si>
  <si>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</si>
  <si>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</si>
  <si>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</si>
  <si>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</si>
  <si>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</si>
  <si>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</si>
  <si>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</si>
  <si>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</si>
  <si>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</si>
  <si>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</si>
  <si>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</si>
  <si>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</si>
  <si>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</si>
  <si>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</si>
  <si>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</si>
  <si>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</si>
  <si>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</si>
  <si>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</si>
  <si>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</si>
  <si>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</si>
  <si>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</si>
  <si>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</si>
  <si>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</si>
  <si>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</si>
  <si>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</si>
  <si>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</si>
  <si>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</si>
  <si>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</si>
  <si>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</si>
  <si>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</si>
  <si>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</si>
  <si>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</si>
  <si>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</si>
  <si>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</si>
  <si>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</si>
  <si>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</si>
  <si>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</si>
  <si>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</si>
  <si>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</si>
  <si>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</si>
  <si>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</si>
  <si>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</si>
  <si>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</si>
  <si>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</si>
  <si>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</si>
  <si>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</si>
  <si>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</si>
  <si>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</si>
  <si>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</si>
  <si>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</si>
  <si>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</si>
  <si>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</si>
  <si>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</si>
  <si>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</si>
  <si>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</si>
  <si>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</si>
  <si>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</si>
  <si>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</si>
  <si>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</si>
  <si>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</si>
  <si>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</si>
  <si>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</si>
  <si>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</si>
  <si>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</si>
  <si>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</si>
  <si>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</si>
  <si>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</si>
  <si>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</si>
  <si>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</si>
  <si>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</si>
  <si>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</si>
  <si>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</si>
  <si>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</si>
  <si>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</si>
  <si>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</si>
  <si>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</si>
  <si>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</si>
  <si>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</si>
  <si>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</si>
  <si>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</si>
  <si>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</si>
  <si>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</si>
  <si>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</si>
  <si>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</si>
  <si>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</si>
  <si>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</si>
  <si>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</si>
  <si>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</si>
  <si>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</si>
  <si>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</si>
  <si>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</si>
  <si>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</si>
  <si>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</si>
  <si>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</si>
  <si>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</si>
  <si>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</si>
  <si>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</si>
  <si>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</si>
  <si>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</si>
  <si>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</si>
  <si>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</si>
  <si>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</si>
  <si>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</si>
  <si>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</si>
  <si>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</si>
  <si>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</si>
  <si>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</si>
  <si>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</si>
  <si>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</si>
  <si>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</si>
  <si>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</si>
  <si>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</si>
  <si>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</si>
  <si>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</si>
  <si>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</si>
  <si>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</si>
  <si>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</si>
  <si>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</si>
  <si>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</si>
  <si>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</si>
  <si>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</si>
  <si>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</si>
  <si>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</si>
  <si>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</si>
  <si>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</si>
  <si>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</si>
  <si>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</si>
  <si>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</si>
  <si>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</si>
  <si>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</si>
  <si>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</si>
  <si>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</si>
  <si>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</si>
  <si>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</si>
  <si>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</si>
  <si>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</si>
  <si>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</si>
  <si>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</si>
  <si>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</si>
  <si>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</si>
  <si>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</si>
  <si>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</si>
  <si>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</si>
  <si>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</si>
  <si>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</si>
  <si>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</si>
  <si>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</si>
  <si>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</si>
  <si>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</si>
  <si>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</si>
  <si>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</si>
  <si>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</si>
  <si>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</si>
  <si>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</si>
  <si>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</si>
  <si>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</si>
  <si>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</si>
  <si>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</si>
  <si>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</si>
  <si>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</si>
  <si>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</si>
  <si>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</si>
  <si>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</si>
  <si>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</si>
  <si>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</si>
  <si>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</si>
  <si>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</si>
  <si>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</si>
  <si>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</si>
  <si>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</si>
  <si>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</si>
  <si>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</si>
  <si>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</si>
  <si>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</si>
  <si>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</si>
  <si>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</si>
  <si>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</si>
  <si>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</si>
  <si>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</si>
  <si>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</si>
  <si>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</si>
  <si>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</si>
  <si>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</si>
  <si>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</si>
  <si>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</si>
  <si>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</si>
  <si>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</si>
  <si>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</si>
  <si>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</si>
  <si>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</si>
  <si>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</si>
  <si>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</si>
  <si>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</si>
  <si>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</si>
  <si>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</si>
  <si>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</si>
  <si>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</si>
  <si>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</si>
  <si>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</si>
  <si>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</si>
  <si>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</si>
  <si>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</si>
  <si>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</si>
  <si>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</si>
  <si>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</si>
  <si>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</si>
  <si>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</si>
  <si>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</si>
  <si>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</si>
  <si>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</si>
  <si>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</si>
  <si>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</si>
  <si>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</si>
  <si>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</si>
  <si>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</si>
  <si>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</si>
  <si>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</si>
  <si>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</si>
  <si>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</si>
  <si>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</si>
  <si>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</si>
  <si>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</si>
  <si>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</si>
  <si>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</si>
  <si>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</si>
  <si>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</si>
  <si>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</si>
  <si>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</si>
  <si>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</si>
  <si>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</si>
  <si>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</si>
  <si>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</si>
  <si>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</si>
  <si>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</si>
  <si>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</si>
  <si>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</si>
  <si>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</si>
  <si>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</si>
  <si>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</si>
  <si>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</si>
  <si>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</si>
  <si>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</si>
  <si>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</si>
  <si>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</si>
  <si>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</si>
  <si>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</si>
  <si>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</si>
  <si>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</si>
  <si>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</si>
  <si>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</si>
  <si>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</si>
  <si>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</si>
  <si>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</si>
  <si>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</si>
  <si>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</si>
  <si>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</si>
  <si>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</si>
  <si>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</si>
  <si>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</si>
  <si>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</si>
  <si>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</si>
  <si>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</si>
  <si>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</si>
  <si>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</si>
  <si>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</si>
  <si>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</si>
  <si>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</si>
  <si>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</si>
  <si>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</si>
  <si>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</si>
  <si>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</si>
  <si>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</si>
  <si>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</si>
  <si>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</si>
  <si>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</si>
  <si>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</si>
  <si>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</si>
  <si>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</si>
  <si>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</si>
  <si>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</si>
  <si>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</si>
  <si>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</si>
  <si>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</si>
  <si>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</si>
  <si>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</si>
  <si>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</si>
  <si>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</si>
  <si>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</si>
  <si>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</si>
  <si>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</si>
  <si>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</si>
  <si>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</si>
  <si>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</si>
  <si>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</si>
  <si>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</si>
  <si>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</si>
  <si>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</si>
  <si>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</si>
  <si>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</si>
  <si>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</si>
  <si>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</si>
  <si>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</si>
  <si>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</si>
  <si>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</si>
  <si>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</si>
  <si>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</si>
  <si>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</si>
  <si>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</si>
  <si>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</si>
  <si>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</si>
  <si>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</si>
  <si>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</si>
  <si>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</si>
  <si>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</si>
  <si>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</si>
  <si>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</si>
  <si>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</si>
  <si>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</si>
  <si>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</si>
  <si>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</si>
  <si>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</si>
  <si>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</si>
  <si>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</si>
  <si>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</si>
  <si>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</si>
  <si>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</si>
  <si>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</si>
  <si>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</si>
  <si>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</si>
  <si>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</si>
  <si>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</si>
  <si>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</si>
  <si>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</si>
  <si>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</si>
  <si>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</si>
  <si>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</si>
  <si>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</si>
  <si>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</si>
  <si>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</si>
  <si>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</si>
  <si>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</si>
  <si>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</si>
  <si>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</si>
  <si>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</si>
  <si>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</si>
  <si>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</si>
  <si>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</si>
  <si>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</si>
  <si>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</si>
  <si>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</si>
  <si>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</si>
  <si>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</si>
  <si>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</si>
  <si>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</si>
  <si>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</si>
  <si>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</si>
  <si>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</si>
  <si>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</si>
  <si>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</si>
  <si>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</si>
  <si>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</si>
  <si>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</si>
  <si>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</si>
  <si>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</si>
  <si>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</si>
  <si>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</si>
  <si>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</si>
  <si>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</si>
  <si>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</si>
  <si>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</si>
  <si>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</si>
  <si>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</si>
  <si>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</si>
  <si>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</si>
  <si>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</si>
  <si>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</si>
  <si>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</si>
  <si>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</si>
  <si>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</si>
  <si>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</si>
  <si>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</si>
  <si>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</si>
  <si>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</si>
  <si>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</si>
  <si>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</si>
  <si>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</si>
  <si>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</si>
  <si>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</si>
  <si>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</si>
  <si>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</si>
  <si>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</si>
  <si>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</si>
  <si>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</si>
  <si>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</si>
  <si>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</si>
  <si>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</si>
  <si>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</si>
  <si>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</si>
  <si>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</si>
  <si>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</si>
  <si>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</si>
  <si>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</si>
  <si>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</si>
  <si>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</si>
  <si>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</si>
  <si>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</si>
  <si>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</si>
  <si>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</si>
  <si>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</si>
  <si>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</si>
  <si>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</si>
  <si>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</si>
  <si>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</si>
  <si>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</si>
  <si>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</si>
  <si>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</si>
  <si>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</si>
  <si>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</si>
  <si>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</si>
  <si>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</si>
  <si>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</si>
  <si>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</si>
  <si>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</si>
  <si>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</si>
  <si>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</si>
  <si>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</si>
  <si>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</si>
  <si>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</si>
  <si>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</si>
  <si>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</si>
  <si>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</si>
  <si>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</si>
  <si>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</si>
  <si>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</si>
  <si>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</si>
  <si>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</si>
  <si>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</si>
  <si>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</si>
  <si>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</si>
  <si>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</si>
  <si>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</si>
  <si>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</si>
  <si>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</si>
  <si>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</si>
  <si>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</si>
  <si>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</si>
  <si>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</si>
  <si>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</si>
  <si>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</si>
  <si>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</si>
  <si>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</si>
  <si>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</si>
  <si>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</si>
  <si>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</si>
  <si>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</si>
  <si>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</si>
  <si>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</si>
  <si>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</si>
  <si>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</si>
  <si>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</si>
  <si>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</si>
  <si>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</si>
  <si>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</si>
  <si>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</si>
  <si>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</si>
  <si>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</si>
  <si>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</si>
  <si>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</si>
  <si>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</si>
  <si>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</si>
  <si>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</si>
  <si>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</si>
  <si>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</si>
  <si>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</si>
  <si>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</si>
  <si>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</si>
  <si>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</si>
  <si>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</si>
  <si>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</si>
  <si>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</si>
  <si>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</si>
  <si>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</si>
  <si>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</si>
  <si>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</si>
  <si>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</si>
  <si>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</si>
  <si>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</si>
  <si>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</si>
  <si>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</si>
  <si>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</si>
  <si>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</si>
  <si>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</si>
  <si>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</si>
  <si>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</si>
  <si>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</si>
  <si>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</si>
  <si>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</si>
  <si>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</si>
  <si>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</si>
  <si>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</si>
  <si>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</si>
  <si>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</si>
  <si>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</si>
  <si>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</si>
  <si>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</si>
  <si>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</si>
  <si>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</si>
  <si>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</si>
  <si>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</si>
  <si>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</si>
  <si>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</si>
  <si>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</si>
  <si>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</si>
  <si>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</si>
  <si>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</si>
  <si>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</si>
  <si>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</si>
  <si>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</si>
  <si>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</si>
  <si>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</si>
  <si>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</si>
  <si>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</si>
  <si>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</si>
  <si>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</si>
  <si>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</si>
  <si>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</si>
  <si>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</si>
  <si>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</si>
  <si>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</si>
  <si>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</si>
  <si>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</si>
  <si>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</si>
  <si>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</si>
  <si>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</si>
  <si>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</si>
  <si>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</si>
  <si>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</si>
  <si>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</si>
  <si>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</si>
  <si>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</si>
  <si>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</si>
  <si>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</si>
  <si>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</si>
  <si>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</si>
  <si>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</si>
  <si>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</si>
  <si>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</si>
  <si>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</si>
  <si>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</si>
  <si>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</si>
  <si>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</si>
  <si>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</si>
  <si>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</si>
  <si>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</si>
  <si>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</si>
  <si>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</si>
  <si>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</si>
  <si>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</si>
  <si>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</si>
  <si>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</si>
  <si>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</si>
  <si>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</si>
  <si>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</si>
  <si>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</si>
  <si>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</si>
  <si>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</si>
  <si>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</si>
  <si>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</si>
  <si>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</si>
  <si>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</si>
  <si>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</si>
  <si>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</si>
  <si>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</si>
  <si>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</si>
  <si>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</si>
  <si>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</si>
  <si>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</si>
  <si>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</si>
  <si>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</si>
  <si>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</si>
  <si>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</si>
  <si>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</si>
  <si>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</si>
  <si>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</si>
  <si>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</si>
  <si>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</si>
  <si>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</si>
  <si>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</si>
  <si>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</si>
  <si>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</si>
  <si>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</si>
  <si>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</si>
  <si>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</si>
  <si>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</si>
  <si>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</si>
  <si>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</si>
  <si>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</si>
  <si>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</si>
  <si>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</si>
  <si>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</si>
  <si>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</si>
  <si>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</si>
  <si>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</si>
  <si>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</si>
  <si>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</si>
  <si>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</si>
  <si>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</si>
  <si>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</si>
  <si>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</si>
  <si>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</si>
  <si>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</si>
  <si>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</si>
  <si>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</si>
  <si>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</si>
  <si>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</si>
  <si>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</si>
  <si>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</si>
  <si>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</si>
  <si>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</si>
  <si>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</si>
  <si>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</si>
  <si>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</si>
  <si>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</si>
  <si>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</si>
  <si>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</si>
  <si>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</si>
  <si>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</si>
  <si>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</si>
  <si>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</si>
  <si>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</si>
  <si>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</si>
  <si>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</si>
  <si>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</si>
  <si>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</si>
  <si>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</si>
  <si>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</si>
  <si>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</si>
  <si>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</si>
  <si>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</si>
  <si>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</si>
  <si>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</si>
  <si>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</si>
  <si>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</si>
  <si>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</si>
  <si>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</si>
  <si>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</si>
  <si>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</si>
  <si>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</si>
  <si>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</si>
  <si>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</si>
  <si>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</si>
  <si>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</si>
  <si>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</si>
  <si>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</si>
  <si>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</si>
  <si>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</si>
  <si>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</si>
  <si>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</si>
  <si>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</si>
  <si>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</si>
  <si>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</si>
  <si>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</si>
  <si>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</si>
  <si>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</si>
  <si>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</si>
  <si>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</si>
  <si>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</si>
  <si>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</si>
  <si>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</si>
  <si>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</si>
  <si>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</si>
  <si>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</si>
  <si>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</si>
  <si>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</si>
  <si>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</si>
  <si>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</si>
  <si>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</si>
  <si>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</si>
  <si>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</si>
  <si>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</si>
  <si>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</si>
  <si>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</si>
  <si>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</si>
  <si>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</si>
  <si>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</si>
  <si>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</si>
  <si>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</si>
  <si>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</si>
  <si>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</si>
  <si>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</si>
  <si>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</si>
  <si>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</si>
  <si>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</si>
  <si>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</si>
  <si>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</si>
  <si>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</si>
  <si>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</si>
  <si>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</si>
  <si>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</si>
  <si>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</si>
  <si>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</si>
  <si>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</si>
  <si>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</si>
  <si>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</si>
  <si>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</si>
  <si>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</si>
  <si>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</si>
  <si>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</si>
  <si>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</si>
  <si>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</si>
  <si>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</si>
  <si>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</si>
  <si>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</si>
  <si>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</si>
  <si>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</si>
  <si>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</si>
  <si>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</si>
  <si>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</si>
  <si>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</si>
  <si>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</si>
  <si>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</si>
  <si>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</si>
  <si>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</si>
  <si>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</si>
  <si>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</si>
  <si>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</si>
  <si>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</si>
  <si>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</si>
  <si>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</si>
  <si>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</si>
  <si>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</si>
  <si>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</si>
  <si>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</si>
  <si>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</si>
  <si>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</si>
  <si>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</si>
  <si>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</si>
  <si>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</si>
  <si>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</si>
  <si>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</si>
  <si>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</si>
  <si>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</si>
  <si>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</si>
  <si>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</si>
  <si>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</si>
  <si>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</si>
  <si>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</si>
  <si>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</si>
  <si>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</si>
  <si>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</si>
  <si>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</si>
  <si>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</si>
  <si>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</si>
  <si>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</si>
  <si>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</si>
  <si>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</si>
  <si>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</si>
  <si>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</si>
  <si>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</si>
  <si>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</si>
  <si>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</si>
  <si>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</si>
  <si>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</si>
  <si>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</si>
  <si>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</si>
  <si>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</si>
  <si>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</si>
  <si>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</si>
  <si>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</si>
  <si>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</si>
  <si>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</si>
  <si>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</si>
  <si>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</si>
  <si>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</si>
  <si>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</si>
  <si>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</si>
  <si>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</si>
  <si>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</si>
  <si>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</si>
  <si>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</si>
  <si>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</si>
  <si>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</si>
  <si>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</si>
  <si>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</si>
  <si>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</si>
  <si>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</si>
  <si>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</si>
  <si>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</si>
  <si>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</si>
  <si>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</si>
  <si>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</si>
  <si>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</si>
  <si>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</si>
  <si>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</si>
  <si>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</si>
  <si>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</si>
  <si>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</si>
  <si>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</si>
  <si>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</si>
  <si>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</si>
  <si>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</si>
  <si>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</si>
  <si>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</si>
  <si>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</si>
  <si>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</si>
  <si>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</si>
  <si>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</si>
  <si>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</si>
  <si>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</si>
  <si>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</si>
  <si>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</si>
  <si>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</si>
  <si>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</si>
  <si>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</si>
  <si>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</si>
  <si>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</si>
  <si>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</si>
  <si>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</si>
  <si>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</si>
  <si>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</si>
  <si>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</si>
  <si>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</si>
  <si>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</si>
  <si>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</si>
  <si>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</si>
  <si>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</si>
  <si>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</si>
  <si>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</si>
  <si>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</si>
  <si>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</si>
  <si>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</si>
  <si>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</si>
  <si>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</si>
  <si>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</si>
  <si>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</si>
  <si>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</si>
  <si>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</si>
  <si>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</si>
  <si>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</si>
  <si>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</si>
  <si>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</si>
  <si>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</si>
  <si>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</si>
  <si>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</si>
  <si>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</si>
  <si>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</si>
  <si>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</si>
  <si>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</si>
  <si>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</si>
  <si>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</si>
  <si>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</si>
  <si>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</si>
  <si>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</si>
  <si>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</si>
  <si>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</si>
  <si>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</si>
  <si>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</si>
  <si>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</si>
  <si>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</si>
  <si>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</si>
  <si>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</si>
  <si>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</si>
  <si>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</si>
  <si>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</si>
  <si>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</si>
  <si>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</si>
  <si>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</si>
  <si>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</si>
  <si>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</si>
  <si>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</si>
  <si>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</si>
  <si>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</si>
  <si>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</si>
  <si>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</si>
  <si>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</si>
  <si>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</si>
  <si>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</si>
  <si>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</si>
  <si>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</si>
  <si>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</si>
  <si>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</si>
  <si>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</si>
  <si>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</si>
  <si>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</si>
  <si>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</si>
  <si>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</si>
  <si>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</si>
  <si>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</si>
  <si>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</si>
  <si>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</si>
  <si>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</si>
  <si>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</si>
  <si>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</si>
  <si>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</si>
  <si>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</si>
  <si>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</si>
  <si>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</si>
  <si>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</si>
  <si>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</si>
  <si>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</si>
  <si>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</si>
  <si>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</si>
  <si>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</si>
  <si>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</si>
  <si>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</si>
  <si>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</si>
  <si>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</si>
  <si>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</si>
  <si>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</si>
  <si>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</si>
  <si>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</si>
  <si>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</si>
  <si>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</si>
  <si>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</si>
  <si>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</si>
  <si>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</si>
  <si>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</si>
  <si>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</si>
  <si>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</si>
  <si>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</si>
  <si>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</si>
  <si>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</si>
  <si>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</si>
  <si>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</si>
  <si>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</si>
  <si>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</si>
  <si>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</si>
  <si>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</si>
  <si>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</si>
  <si>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</si>
  <si>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</si>
  <si>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</si>
  <si>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</si>
  <si>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</si>
  <si>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</si>
  <si>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</si>
  <si>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</si>
  <si>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</si>
  <si>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</si>
  <si>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</si>
  <si>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</si>
  <si>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</si>
  <si>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</si>
  <si>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</si>
  <si>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</si>
  <si>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</si>
  <si>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</si>
  <si>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</si>
  <si>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</si>
  <si>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</si>
  <si>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</si>
  <si>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</si>
  <si>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</si>
  <si>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</si>
  <si>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</si>
  <si>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</si>
  <si>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</si>
  <si>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</si>
  <si>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</si>
  <si>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</si>
  <si>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</si>
  <si>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</si>
  <si>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</si>
  <si>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</si>
  <si>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</si>
  <si>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</si>
  <si>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</si>
  <si>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</si>
  <si>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</si>
  <si>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</si>
  <si>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</si>
  <si>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</si>
  <si>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</si>
  <si>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</si>
  <si>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</si>
  <si>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</si>
  <si>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</si>
  <si>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</si>
  <si>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</si>
  <si>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</si>
  <si>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</si>
  <si>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</si>
  <si>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</si>
  <si>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</si>
  <si>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</si>
  <si>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</si>
  <si>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</si>
  <si>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</si>
  <si>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</si>
  <si>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</si>
  <si>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</si>
  <si>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</si>
  <si>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</si>
  <si>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</si>
  <si>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</si>
  <si>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</si>
  <si>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</si>
  <si>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</si>
  <si>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</si>
  <si>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</si>
  <si>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</si>
  <si>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</si>
  <si>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</si>
  <si>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</si>
  <si>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</si>
  <si>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</si>
  <si>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</si>
  <si>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</si>
  <si>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</si>
  <si>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</si>
  <si>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</si>
  <si>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</si>
  <si>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</si>
  <si>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</si>
  <si>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</si>
  <si>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</si>
  <si>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</si>
  <si>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</si>
  <si>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</si>
  <si>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</si>
  <si>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</si>
  <si>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</si>
  <si>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</si>
  <si>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</si>
  <si>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</si>
  <si>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</si>
  <si>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</si>
  <si>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</si>
  <si>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</si>
  <si>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</si>
  <si>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</si>
  <si>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</si>
  <si>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</si>
  <si>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</si>
  <si>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</si>
  <si>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</si>
  <si>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</si>
  <si>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</si>
  <si>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</si>
  <si>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</si>
  <si>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</si>
  <si>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</si>
  <si>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</si>
  <si>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</si>
  <si>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</si>
  <si>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</si>
  <si>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</si>
  <si>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</si>
  <si>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</si>
  <si>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</si>
  <si>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</si>
  <si>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</si>
  <si>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</si>
  <si>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</si>
  <si>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</si>
  <si>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</si>
  <si>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</si>
  <si>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</si>
  <si>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</si>
  <si>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</si>
  <si>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</si>
  <si>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</si>
  <si>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</si>
  <si>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</si>
  <si>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</si>
  <si>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</si>
  <si>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</si>
  <si>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</si>
  <si>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</si>
  <si>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</si>
  <si>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</si>
  <si>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</si>
  <si>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</si>
  <si>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</si>
  <si>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</si>
  <si>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</si>
  <si>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</si>
  <si>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</si>
  <si>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</si>
  <si>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</si>
  <si>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</si>
  <si>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</si>
  <si>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</si>
  <si>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</si>
  <si>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</si>
  <si>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</si>
  <si>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</si>
  <si>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</si>
  <si>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</si>
  <si>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</si>
  <si>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</si>
  <si>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</si>
  <si>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</si>
  <si>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</si>
  <si>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</si>
  <si>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</si>
  <si>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</si>
  <si>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</si>
  <si>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</si>
  <si>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</si>
  <si>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</si>
  <si>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</si>
  <si>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</si>
  <si>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</si>
  <si>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</si>
  <si>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</si>
  <si>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</si>
  <si>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</si>
  <si>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</si>
  <si>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</si>
  <si>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</si>
  <si>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</si>
  <si>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</si>
  <si>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</si>
  <si>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</si>
  <si>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</si>
  <si>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</si>
  <si>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</si>
  <si>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</si>
  <si>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</si>
  <si>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</si>
  <si>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</si>
  <si>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</si>
  <si>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</si>
  <si>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</si>
  <si>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</si>
  <si>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</si>
  <si>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</si>
  <si>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</si>
  <si>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</si>
  <si>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</si>
  <si>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</si>
  <si>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</si>
  <si>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</si>
  <si>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</si>
  <si>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</si>
  <si>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</si>
  <si>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</si>
  <si>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</si>
  <si>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</si>
  <si>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</si>
  <si>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</si>
  <si>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</si>
  <si>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</si>
  <si>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</si>
  <si>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</si>
  <si>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</si>
  <si>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</si>
  <si>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</si>
  <si>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</si>
  <si>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</si>
  <si>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</si>
  <si>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</si>
  <si>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</si>
  <si>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</si>
  <si>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</si>
  <si>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</si>
  <si>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</si>
  <si>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</si>
  <si>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</si>
  <si>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</si>
  <si>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</si>
  <si>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</si>
  <si>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</si>
  <si>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</si>
  <si>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</si>
  <si>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</si>
  <si>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</si>
  <si>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</si>
  <si>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</si>
  <si>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</si>
  <si>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</si>
  <si>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</si>
  <si>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</si>
  <si>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</si>
  <si>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</si>
  <si>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</si>
  <si>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</si>
  <si>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</si>
  <si>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</si>
  <si>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</si>
  <si>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</si>
  <si>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</si>
  <si>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</si>
  <si>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</si>
  <si>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</si>
  <si>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</si>
  <si>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</si>
  <si>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</si>
  <si>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</si>
  <si>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</si>
  <si>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</si>
  <si>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</si>
  <si>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</si>
  <si>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</si>
  <si>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</si>
  <si>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</si>
  <si>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</si>
  <si>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</si>
  <si>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</si>
  <si>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</si>
  <si>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</si>
  <si>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</si>
  <si>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</si>
  <si>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</si>
  <si>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</si>
  <si>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</si>
  <si>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</si>
  <si>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</si>
  <si>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</si>
  <si>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</si>
  <si>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</si>
  <si>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</si>
  <si>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</si>
  <si>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</si>
  <si>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</si>
  <si>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</si>
  <si>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</si>
  <si>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</si>
  <si>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</si>
  <si>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</si>
  <si>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</si>
  <si>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</si>
  <si>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</si>
  <si>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</si>
  <si>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</si>
  <si>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</si>
  <si>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</si>
  <si>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</si>
  <si>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</si>
  <si>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</si>
  <si>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</si>
  <si>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</si>
  <si>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</si>
  <si>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</si>
  <si>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</si>
  <si>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</si>
  <si>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</si>
  <si>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</si>
  <si>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</si>
  <si>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</si>
  <si>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</si>
  <si>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</si>
  <si>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</si>
  <si>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</si>
  <si>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</si>
  <si>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</si>
  <si>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</si>
  <si>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</si>
  <si>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</si>
  <si>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</si>
  <si>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</si>
  <si>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</si>
  <si>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</si>
  <si>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</si>
  <si>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</si>
  <si>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</si>
  <si>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</si>
  <si>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</si>
  <si>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</si>
  <si>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</si>
  <si>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</si>
  <si>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</si>
  <si>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</si>
  <si>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</si>
  <si>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</si>
  <si>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</si>
  <si>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</si>
  <si>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</si>
  <si>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</si>
  <si>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</si>
  <si>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</si>
  <si>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</si>
  <si>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</si>
  <si>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</si>
  <si>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</si>
  <si>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</si>
  <si>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</si>
  <si>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</si>
  <si>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</si>
  <si>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</si>
  <si>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</si>
  <si>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</si>
  <si>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</si>
  <si>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</si>
  <si>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</si>
  <si>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</si>
  <si>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</si>
  <si>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</si>
  <si>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</si>
  <si>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</si>
  <si>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</si>
  <si>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</si>
  <si>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</si>
  <si>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</si>
  <si>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</si>
  <si>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</si>
  <si>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</si>
  <si>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</si>
  <si>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</si>
  <si>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</si>
  <si>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</si>
  <si>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</si>
  <si>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</si>
  <si>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</si>
  <si>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</si>
  <si>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</si>
  <si>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</si>
  <si>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</si>
  <si>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</si>
  <si>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</si>
  <si>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</si>
  <si>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</si>
  <si>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</si>
  <si>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</si>
  <si>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</si>
  <si>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</si>
  <si>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</si>
  <si>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</si>
  <si>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</si>
  <si>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</si>
  <si>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</si>
  <si>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</si>
  <si>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</si>
  <si>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</si>
  <si>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</si>
  <si>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</si>
  <si>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</si>
  <si>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</si>
  <si>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</si>
  <si>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</si>
  <si>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</si>
  <si>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</si>
  <si>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</si>
  <si>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</si>
  <si>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</si>
  <si>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</si>
  <si>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</si>
  <si>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</si>
  <si>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</si>
  <si>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</si>
  <si>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</si>
  <si>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</si>
  <si>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</si>
  <si>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</si>
  <si>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</si>
  <si>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</si>
  <si>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</si>
  <si>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</si>
  <si>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</si>
  <si>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</si>
  <si>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</si>
  <si>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</si>
  <si>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</si>
  <si>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</si>
  <si>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</si>
  <si>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</si>
  <si>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</si>
  <si>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</si>
  <si>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</si>
  <si>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</si>
  <si>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</si>
  <si>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</si>
  <si>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</si>
  <si>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</si>
  <si>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</si>
  <si>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</si>
  <si>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</si>
  <si>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</si>
  <si>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</si>
  <si>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</si>
  <si>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</si>
  <si>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</si>
  <si>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</si>
  <si>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</si>
  <si>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</si>
  <si>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</si>
  <si>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</si>
  <si>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</si>
  <si>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</si>
  <si>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</si>
  <si>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</si>
  <si>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</si>
  <si>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</si>
  <si>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</si>
  <si>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</si>
  <si>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</si>
  <si>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</si>
  <si>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</si>
  <si>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</si>
  <si>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</si>
  <si>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</si>
  <si>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</si>
  <si>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</si>
  <si>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</si>
  <si>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</si>
  <si>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</si>
  <si>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</si>
  <si>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</si>
  <si>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</si>
  <si>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</si>
  <si>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</si>
  <si>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</si>
  <si>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</si>
  <si>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</si>
  <si>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</si>
  <si>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</si>
  <si>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</si>
  <si>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</si>
  <si>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</si>
  <si>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</si>
  <si>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</si>
  <si>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</si>
  <si>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</si>
  <si>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</si>
  <si>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</si>
  <si>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</si>
  <si>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</si>
  <si>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</si>
  <si>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</si>
  <si>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</si>
  <si>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</si>
  <si>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</si>
  <si>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</si>
  <si>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</si>
  <si>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</si>
  <si>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</si>
  <si>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</si>
  <si>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</si>
  <si>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</si>
  <si>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</si>
  <si>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</si>
  <si>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</si>
  <si>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</si>
  <si>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</si>
  <si>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</si>
  <si>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</si>
  <si>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</si>
  <si>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</si>
  <si>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</si>
  <si>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</si>
  <si>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</si>
  <si>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</si>
  <si>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</si>
  <si>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</si>
  <si>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</si>
  <si>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</si>
  <si>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</si>
  <si>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</si>
  <si>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</si>
  <si>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</si>
  <si>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</si>
  <si>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</si>
  <si>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</si>
  <si>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</si>
  <si>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</si>
  <si>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</si>
  <si>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</si>
  <si>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</si>
  <si>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</si>
  <si>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</si>
  <si>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</si>
  <si>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</si>
  <si>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</si>
  <si>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</si>
  <si>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</si>
  <si>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</si>
  <si>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</si>
  <si>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</si>
  <si>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</si>
  <si>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</si>
  <si>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</si>
  <si>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</si>
  <si>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</si>
  <si>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</si>
  <si>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</si>
  <si>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</si>
  <si>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</si>
  <si>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</si>
  <si>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</si>
  <si>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</si>
  <si>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</si>
  <si>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</si>
  <si>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</si>
  <si>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</si>
  <si>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</si>
  <si>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</si>
  <si>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</si>
  <si>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</si>
  <si>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</si>
  <si>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</si>
  <si>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</si>
  <si>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</si>
  <si>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</si>
  <si>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</si>
  <si>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</si>
  <si>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</si>
  <si>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</si>
  <si>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</si>
  <si>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</si>
  <si>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</si>
  <si>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</si>
  <si>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</si>
  <si>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</si>
  <si>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</si>
  <si>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</si>
  <si>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</si>
  <si>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</si>
  <si>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</si>
  <si>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</si>
  <si>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</si>
  <si>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</si>
  <si>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</si>
  <si>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</si>
  <si>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</si>
  <si>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</si>
  <si>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</si>
  <si>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</si>
  <si>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</si>
  <si>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</si>
  <si>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</si>
  <si>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</si>
  <si>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</si>
  <si>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</si>
  <si>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</si>
  <si>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</si>
  <si>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</si>
  <si>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</si>
  <si>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</si>
  <si>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</si>
  <si>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</si>
  <si>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</si>
  <si>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</si>
  <si>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</si>
  <si>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</si>
  <si>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</si>
  <si>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</si>
  <si>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</si>
  <si>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</si>
  <si>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</si>
  <si>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</si>
  <si>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</si>
  <si>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</si>
  <si>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</si>
  <si>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</si>
  <si>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</si>
  <si>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</si>
  <si>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</si>
  <si>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</si>
  <si>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</si>
  <si>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</si>
  <si>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</si>
  <si>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</si>
  <si>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</si>
  <si>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</si>
  <si>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</si>
  <si>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</si>
  <si>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</si>
  <si>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</si>
  <si>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</si>
  <si>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</si>
  <si>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</si>
  <si>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</si>
  <si>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</si>
  <si>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</si>
  <si>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</si>
  <si>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</si>
  <si>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</si>
  <si>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</si>
  <si>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</si>
  <si>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</si>
  <si>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</si>
  <si>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</si>
  <si>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</si>
  <si>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</si>
  <si>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</si>
  <si>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</si>
  <si>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</si>
  <si>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</si>
  <si>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</si>
  <si>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</si>
  <si>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</si>
  <si>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</si>
  <si>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</si>
  <si>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</si>
  <si>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</si>
  <si>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</si>
  <si>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</si>
  <si>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</si>
  <si>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</si>
  <si>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</si>
  <si>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</si>
  <si>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</si>
  <si>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</si>
  <si>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</si>
  <si>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</si>
  <si>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</si>
  <si>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</si>
  <si>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</si>
  <si>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</si>
  <si>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</si>
  <si>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</si>
  <si>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</si>
  <si>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</si>
  <si>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</si>
  <si>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</si>
  <si>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</si>
  <si>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</si>
  <si>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</si>
  <si>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</si>
  <si>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</si>
  <si>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</si>
  <si>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</si>
  <si>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</si>
  <si>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</si>
  <si>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</si>
  <si>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</si>
  <si>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</si>
  <si>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</si>
  <si>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</si>
  <si>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</si>
  <si>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</si>
  <si>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</si>
  <si>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</si>
  <si>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</si>
  <si>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</si>
  <si>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</si>
  <si>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</si>
  <si>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</si>
  <si>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</si>
  <si>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</si>
  <si>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</si>
  <si>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</si>
  <si>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</si>
  <si>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</si>
  <si>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</si>
  <si>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</si>
  <si>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</si>
  <si>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</si>
  <si>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</si>
  <si>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</si>
  <si>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</si>
  <si>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</si>
  <si>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</si>
  <si>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</si>
  <si>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</si>
  <si>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</si>
  <si>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</si>
  <si>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</si>
  <si>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</si>
  <si>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</si>
  <si>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</si>
  <si>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</si>
  <si>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</si>
  <si>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</si>
  <si>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</si>
  <si>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</si>
  <si>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</si>
  <si>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</si>
  <si>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</si>
  <si>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</si>
  <si>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</si>
  <si>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</si>
  <si>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</si>
  <si>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</si>
  <si>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</si>
  <si>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</si>
  <si>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</si>
  <si>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</si>
  <si>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</si>
  <si>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</si>
  <si>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</si>
  <si>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</si>
  <si>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</si>
  <si>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</si>
  <si>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</si>
  <si>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</si>
  <si>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</si>
  <si>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</si>
  <si>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</si>
  <si>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</si>
  <si>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</si>
  <si>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</si>
  <si>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</si>
  <si>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</si>
  <si>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</si>
  <si>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</si>
  <si>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</si>
  <si>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</si>
  <si>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</si>
  <si>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</si>
  <si>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</si>
  <si>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</si>
  <si>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</si>
  <si>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</si>
  <si>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</si>
  <si>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</si>
  <si>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</si>
  <si>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</si>
  <si>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</si>
  <si>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</si>
  <si>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</si>
  <si>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</si>
  <si>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</si>
  <si>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</si>
  <si>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</si>
  <si>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</si>
  <si>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</si>
  <si>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</si>
  <si>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</si>
  <si>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</si>
  <si>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</si>
  <si>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</si>
  <si>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</si>
  <si>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</si>
  <si>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</si>
  <si>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</si>
  <si>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</si>
  <si>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</si>
  <si>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</si>
  <si>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</si>
  <si>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</si>
  <si>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</si>
  <si>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</si>
  <si>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</si>
  <si>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</si>
  <si>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</si>
  <si>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</si>
  <si>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</si>
  <si>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</si>
  <si>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</si>
  <si>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</si>
  <si>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</si>
  <si>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</si>
  <si>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</si>
  <si>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</si>
  <si>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</si>
  <si>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</si>
  <si>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</si>
  <si>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</si>
  <si>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</si>
  <si>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</si>
  <si>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</si>
  <si>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</si>
  <si>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</si>
  <si>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</si>
  <si>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</si>
  <si>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</si>
  <si>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</si>
  <si>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</si>
  <si>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</si>
  <si>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</si>
  <si>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</si>
  <si>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</si>
  <si>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</si>
  <si>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</si>
  <si>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</si>
  <si>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</si>
  <si>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</si>
  <si>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</si>
  <si>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</si>
  <si>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</si>
  <si>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</si>
  <si>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</si>
  <si>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</si>
  <si>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</si>
  <si>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</si>
  <si>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</si>
  <si>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</si>
  <si>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</si>
  <si>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</si>
  <si>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</si>
  <si>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</si>
  <si>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</si>
  <si>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</si>
  <si>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</si>
  <si>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</si>
  <si>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</si>
  <si>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</si>
  <si>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</si>
  <si>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</si>
  <si>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</si>
  <si>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</si>
  <si>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</si>
  <si>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</si>
  <si>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</si>
  <si>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</si>
  <si>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</si>
  <si>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</si>
  <si>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</si>
  <si>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</si>
  <si>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</si>
  <si>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</si>
  <si>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</si>
  <si>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</si>
  <si>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</si>
  <si>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</si>
  <si>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</si>
  <si>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</si>
  <si>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</si>
  <si>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</si>
  <si>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</si>
  <si>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</si>
  <si>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</si>
  <si>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</si>
  <si>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</si>
  <si>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</si>
  <si>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</si>
  <si>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</si>
  <si>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</si>
  <si>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</si>
  <si>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</si>
  <si>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</si>
  <si>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</si>
  <si>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</si>
  <si>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</si>
  <si>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</si>
  <si>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</si>
  <si>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</si>
  <si>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</si>
  <si>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</si>
  <si>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</si>
  <si>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</si>
  <si>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</si>
  <si>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</si>
  <si>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</si>
  <si>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</si>
  <si>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</si>
  <si>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</si>
  <si>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</si>
  <si>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</si>
  <si>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</si>
  <si>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</si>
  <si>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</si>
  <si>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</si>
  <si>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</si>
  <si>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</si>
  <si>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</si>
  <si>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</si>
  <si>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</si>
  <si>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</si>
  <si>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</si>
  <si>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</si>
  <si>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</si>
  <si>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</si>
  <si>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</si>
  <si>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</si>
  <si>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</si>
  <si>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</si>
  <si>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</si>
  <si>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</si>
  <si>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</si>
  <si>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</si>
  <si>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</si>
  <si>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</si>
  <si>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</si>
  <si>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</si>
  <si>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</si>
  <si>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</si>
  <si>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</si>
  <si>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</si>
  <si>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</si>
  <si>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</si>
  <si>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</si>
  <si>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</si>
  <si>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</si>
  <si>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</si>
  <si>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</si>
  <si>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</si>
  <si>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</si>
  <si>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</si>
  <si>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</si>
  <si>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</si>
  <si>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</si>
  <si>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</si>
  <si>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</si>
  <si>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</si>
  <si>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</si>
  <si>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</si>
  <si>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</si>
  <si>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</si>
  <si>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</si>
  <si>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</si>
  <si>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</si>
  <si>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</si>
  <si>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</si>
  <si>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</si>
  <si>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</si>
  <si>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</si>
  <si>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</si>
  <si>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</si>
  <si>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</si>
  <si>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</si>
  <si>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</si>
  <si>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</si>
  <si>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</si>
  <si>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</si>
  <si>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</si>
  <si>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</si>
  <si>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</si>
  <si>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</si>
  <si>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</si>
  <si>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</si>
  <si>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</si>
  <si>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</si>
  <si>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</si>
  <si>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</si>
  <si>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</si>
  <si>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</si>
  <si>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</si>
  <si>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</si>
  <si>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</si>
  <si>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</si>
  <si>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</si>
  <si>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</si>
  <si>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</si>
  <si>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</si>
  <si>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</si>
  <si>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</si>
  <si>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</si>
  <si>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</si>
  <si>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</si>
  <si>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</si>
  <si>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</si>
  <si>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</si>
  <si>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</si>
  <si>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</si>
  <si>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</si>
  <si>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</si>
  <si>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</si>
  <si>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</si>
  <si>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</si>
  <si>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</si>
  <si>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</si>
  <si>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</si>
  <si>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</si>
  <si>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</si>
  <si>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</si>
  <si>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</si>
  <si>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</si>
  <si>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</si>
  <si>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</si>
  <si>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</si>
  <si>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</si>
  <si>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</si>
  <si>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</si>
  <si>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</si>
  <si>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</si>
  <si>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</si>
  <si>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</si>
  <si>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</si>
  <si>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</si>
  <si>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</si>
  <si>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</si>
  <si>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</si>
  <si>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</si>
  <si>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</si>
  <si>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</si>
  <si>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</si>
  <si>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</si>
  <si>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</si>
  <si>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</si>
  <si>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</si>
  <si>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</si>
  <si>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</si>
  <si>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</si>
  <si>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</si>
  <si>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</si>
  <si>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</si>
  <si>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</si>
  <si>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</si>
  <si>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</si>
  <si>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</si>
  <si>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</si>
  <si>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</si>
  <si>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</si>
  <si>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</si>
  <si>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</si>
  <si>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</si>
  <si>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</si>
  <si>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</si>
  <si>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</si>
  <si>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</si>
  <si>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</si>
  <si>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</si>
  <si>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</si>
  <si>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</si>
  <si>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</si>
  <si>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</si>
  <si>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</si>
  <si>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</si>
  <si>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</si>
  <si>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</si>
  <si>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</si>
  <si>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</si>
  <si>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</si>
  <si>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</si>
  <si>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</si>
  <si>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</si>
  <si>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</si>
  <si>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</si>
  <si>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</si>
  <si>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</si>
  <si>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</si>
  <si>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</si>
  <si>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</si>
  <si>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</si>
  <si>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</si>
  <si>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</si>
  <si>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</si>
  <si>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</si>
  <si>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</si>
  <si>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</si>
  <si>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</si>
  <si>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</si>
  <si>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</si>
  <si>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</si>
  <si>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</si>
  <si>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</si>
  <si>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</si>
  <si>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</si>
  <si>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</si>
  <si>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</si>
  <si>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</si>
  <si>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</si>
  <si>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</si>
  <si>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</si>
  <si>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</si>
  <si>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</si>
  <si>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</si>
  <si>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</si>
  <si>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</si>
  <si>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</si>
  <si>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</si>
  <si>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</si>
  <si>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</si>
  <si>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</si>
  <si>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</si>
  <si>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</si>
  <si>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</si>
  <si>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</si>
  <si>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</si>
  <si>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</si>
  <si>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</si>
  <si>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</si>
  <si>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</si>
  <si>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</si>
  <si>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</si>
  <si>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</si>
  <si>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</si>
  <si>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</si>
  <si>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</si>
  <si>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</si>
  <si>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</si>
  <si>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</si>
  <si>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</si>
  <si>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</si>
  <si>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</si>
  <si>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</si>
  <si>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</si>
  <si>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</si>
  <si>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</si>
  <si>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</si>
  <si>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</si>
  <si>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</si>
  <si>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</si>
  <si>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</si>
  <si>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</si>
  <si>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</si>
  <si>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</si>
  <si>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</si>
  <si>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</si>
  <si>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</si>
  <si>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</si>
  <si>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</si>
  <si>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</si>
  <si>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</si>
  <si>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</si>
  <si>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</si>
  <si>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</si>
  <si>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</si>
  <si>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</si>
  <si>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</si>
  <si>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</si>
  <si>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</si>
  <si>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</si>
  <si>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</si>
  <si>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</si>
  <si>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</si>
  <si>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</si>
  <si>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</si>
  <si>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</si>
  <si>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</si>
  <si>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</si>
  <si>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</si>
  <si>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</si>
  <si>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</si>
  <si>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</si>
  <si>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</si>
  <si>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</si>
  <si>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</si>
  <si>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</si>
  <si>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</si>
  <si>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</si>
  <si>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</si>
  <si>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</si>
  <si>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</si>
  <si>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</si>
  <si>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</si>
  <si>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</si>
  <si>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</si>
  <si>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</si>
  <si>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</si>
  <si>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</si>
  <si>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</si>
  <si>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</si>
  <si>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</si>
  <si>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</si>
  <si>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</si>
  <si>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</si>
  <si>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</si>
  <si>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</si>
  <si>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</si>
  <si>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</si>
  <si>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</si>
  <si>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</si>
  <si>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</si>
  <si>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</si>
  <si>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</si>
  <si>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</si>
  <si>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</si>
  <si>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</si>
  <si>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</si>
  <si>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</si>
  <si>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</si>
  <si>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</si>
  <si>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</si>
  <si>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</si>
  <si>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</si>
  <si>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</si>
  <si>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</si>
  <si>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</si>
  <si>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</si>
  <si>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</si>
  <si>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</si>
  <si>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</si>
  <si>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</si>
  <si>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</si>
  <si>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</si>
  <si>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</si>
  <si>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</si>
  <si>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</si>
  <si>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</si>
  <si>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</si>
  <si>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</si>
  <si>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</si>
  <si>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</si>
  <si>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</si>
  <si>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</si>
  <si>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</si>
  <si>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</si>
  <si>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</si>
  <si>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</si>
  <si>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</si>
  <si>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</si>
  <si>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</si>
  <si>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</si>
  <si>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</si>
  <si>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</si>
  <si>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</si>
  <si>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</si>
  <si>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</si>
  <si>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</si>
  <si>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</si>
  <si>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</si>
  <si>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</si>
  <si>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</si>
  <si>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</si>
  <si>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</si>
  <si>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</si>
  <si>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</si>
  <si>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</si>
  <si>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</si>
  <si>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</si>
  <si>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</si>
  <si>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</si>
  <si>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</si>
  <si>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</si>
  <si>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</si>
  <si>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</si>
  <si>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</si>
  <si>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</si>
  <si>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</si>
  <si>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</si>
  <si>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</si>
  <si>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</si>
  <si>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</si>
  <si>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</si>
  <si>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</si>
  <si>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</si>
  <si>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</si>
  <si>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</si>
  <si>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</si>
  <si>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</si>
  <si>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</si>
  <si>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</si>
  <si>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</si>
  <si>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</si>
  <si>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</si>
  <si>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</si>
  <si>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</si>
  <si>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</si>
  <si>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</si>
  <si>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</si>
  <si>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</si>
  <si>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</si>
  <si>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</si>
  <si>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</si>
  <si>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</si>
  <si>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</si>
  <si>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</si>
  <si>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</si>
  <si>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</si>
  <si>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</si>
  <si>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</si>
  <si>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</si>
  <si>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</si>
  <si>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</si>
  <si>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</si>
  <si>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</si>
  <si>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</si>
  <si>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</si>
  <si>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</si>
  <si>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</si>
  <si>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</si>
  <si>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</si>
  <si>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</si>
  <si>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</si>
  <si>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</si>
  <si>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</si>
  <si>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</si>
  <si>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</si>
  <si>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</si>
  <si>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</si>
  <si>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</si>
  <si>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</si>
  <si>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</si>
  <si>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</si>
  <si>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</si>
  <si>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</si>
  <si>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</si>
  <si>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</si>
  <si>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</si>
  <si>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</si>
  <si>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</si>
  <si>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</si>
  <si>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</si>
  <si>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</si>
  <si>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</si>
  <si>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</si>
  <si>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</si>
  <si>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</si>
  <si>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</si>
  <si>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</si>
  <si>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</si>
  <si>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</si>
  <si>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</si>
  <si>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</si>
  <si>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</si>
  <si>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</si>
  <si>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</si>
  <si>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</si>
  <si>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</si>
  <si>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</si>
  <si>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</si>
  <si>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</si>
  <si>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</si>
  <si>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</si>
  <si>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</si>
  <si>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</si>
  <si>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</si>
  <si>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</si>
  <si>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</si>
  <si>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</si>
  <si>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</si>
  <si>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</si>
  <si>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</si>
  <si>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</si>
  <si>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</si>
  <si>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</si>
  <si>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</si>
  <si>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</si>
  <si>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</si>
  <si>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</si>
  <si>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</si>
  <si>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</si>
  <si>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</si>
  <si>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</si>
  <si>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</si>
  <si>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</si>
  <si>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</si>
  <si>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</si>
  <si>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</si>
  <si>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</si>
  <si>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</si>
  <si>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</si>
  <si>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</si>
  <si>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</si>
  <si>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</si>
  <si>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</si>
  <si>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</si>
  <si>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</si>
  <si>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</si>
  <si>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</si>
  <si>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</si>
  <si>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</si>
  <si>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</si>
  <si>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</si>
  <si>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</si>
  <si>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</si>
  <si>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</si>
  <si>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</si>
  <si>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</si>
  <si>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</si>
  <si>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</si>
  <si>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</si>
  <si>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</si>
  <si>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</si>
  <si>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</si>
  <si>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</si>
  <si>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</si>
  <si>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</si>
  <si>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</si>
  <si>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</si>
  <si>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</si>
  <si>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</si>
  <si>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</si>
  <si>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</si>
  <si>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</si>
  <si>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</si>
  <si>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</si>
  <si>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</si>
  <si>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</si>
  <si>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</si>
  <si>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</si>
  <si>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</si>
  <si>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</si>
  <si>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</si>
  <si>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</si>
  <si>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</si>
  <si>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</si>
  <si>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</si>
  <si>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</si>
  <si>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</si>
  <si>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</si>
  <si>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</si>
  <si>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</si>
  <si>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</si>
  <si>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</si>
  <si>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</si>
  <si>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</si>
  <si>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</si>
  <si>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</si>
  <si>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</si>
  <si>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</si>
  <si>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</si>
  <si>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</si>
  <si>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</si>
  <si>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</si>
  <si>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</si>
  <si>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</si>
  <si>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</si>
  <si>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</si>
  <si>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</si>
  <si>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</si>
  <si>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</si>
  <si>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</si>
  <si>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</si>
  <si>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</si>
  <si>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</si>
  <si>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</si>
  <si>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</si>
  <si>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</si>
  <si>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</si>
  <si>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</si>
  <si>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</si>
  <si>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</si>
  <si>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</si>
  <si>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</si>
  <si>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</si>
  <si>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</si>
  <si>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</si>
  <si>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</si>
  <si>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</si>
  <si>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</si>
  <si>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</si>
  <si>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</si>
  <si>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</si>
  <si>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</si>
  <si>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</si>
  <si>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</si>
  <si>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</si>
  <si>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</si>
  <si>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</si>
  <si>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</si>
  <si>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</si>
  <si>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</si>
  <si>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</si>
  <si>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</si>
  <si>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</si>
  <si>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</si>
  <si>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</si>
  <si>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</si>
  <si>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</si>
  <si>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</si>
  <si>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</si>
  <si>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</si>
  <si>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</si>
  <si>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</si>
  <si>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</si>
  <si>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</si>
  <si>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</si>
  <si>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</si>
  <si>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</si>
  <si>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</si>
  <si>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</si>
  <si>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</si>
  <si>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</si>
  <si>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</si>
  <si>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</si>
  <si>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</si>
  <si>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</si>
  <si>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</si>
  <si>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</si>
  <si>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</si>
  <si>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</si>
  <si>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</si>
  <si>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</si>
  <si>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</si>
  <si>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</si>
  <si>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</si>
  <si>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</si>
  <si>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</si>
  <si>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</si>
  <si>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</si>
  <si>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</si>
  <si>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</si>
  <si>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</si>
  <si>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</si>
  <si>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</si>
  <si>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</si>
  <si>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</si>
  <si>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</si>
  <si>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</si>
  <si>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</si>
  <si>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</si>
  <si>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</si>
  <si>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</si>
  <si>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</si>
  <si>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</si>
  <si>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</si>
  <si>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</si>
  <si>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</si>
  <si>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</si>
  <si>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</si>
  <si>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</si>
  <si>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</si>
  <si>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</si>
  <si>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</si>
  <si>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</si>
  <si>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</si>
  <si>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</si>
  <si>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</si>
  <si>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</si>
  <si>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</si>
  <si>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</si>
  <si>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</si>
  <si>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</si>
  <si>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</si>
  <si>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</si>
  <si>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</si>
  <si>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</si>
  <si>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</si>
  <si>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</si>
  <si>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</si>
  <si>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</si>
  <si>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</si>
  <si>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</si>
  <si>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</si>
  <si>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</si>
  <si>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</si>
  <si>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</si>
  <si>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</si>
  <si>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</si>
  <si>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</si>
  <si>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</si>
  <si>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</si>
  <si>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</si>
  <si>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</si>
  <si>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</si>
  <si>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</si>
  <si>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</si>
  <si>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</si>
  <si>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</si>
  <si>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</si>
  <si>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</si>
  <si>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</si>
  <si>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</si>
  <si>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</si>
  <si>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</si>
  <si>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</si>
  <si>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</si>
  <si>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</si>
  <si>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</si>
  <si>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</si>
  <si>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</si>
  <si>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</si>
  <si>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</si>
  <si>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</si>
  <si>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</si>
  <si>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</si>
  <si>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</si>
  <si>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</si>
  <si>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</si>
  <si>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</si>
  <si>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</si>
  <si>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</si>
  <si>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</si>
  <si>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</si>
  <si>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</si>
  <si>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</si>
  <si>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</si>
  <si>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</si>
  <si>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</si>
  <si>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</si>
  <si>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</si>
  <si>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</si>
  <si>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</si>
  <si>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</si>
  <si>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</si>
  <si>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</si>
  <si>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</si>
  <si>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</si>
  <si>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</si>
  <si>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</si>
  <si>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</si>
  <si>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</si>
  <si>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</si>
  <si>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</si>
  <si>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</si>
  <si>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</si>
  <si>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</si>
  <si>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</si>
  <si>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</si>
  <si>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</si>
  <si>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</si>
  <si>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</si>
  <si>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</si>
  <si>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</si>
  <si>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</si>
  <si>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</si>
  <si>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</si>
  <si>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</si>
  <si>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</si>
  <si>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</si>
  <si>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</si>
  <si>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</si>
  <si>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</si>
  <si>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</si>
  <si>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</si>
  <si>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</si>
  <si>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</si>
  <si>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</si>
  <si>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</si>
  <si>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</si>
  <si>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</si>
  <si>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</si>
  <si>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</si>
  <si>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</si>
  <si>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</si>
  <si>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</si>
  <si>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</si>
  <si>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</si>
  <si>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</si>
  <si>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</si>
  <si>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</si>
  <si>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</si>
  <si>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</si>
  <si>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</si>
  <si>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</si>
  <si>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</si>
  <si>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</si>
  <si>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</si>
  <si>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</si>
  <si>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</si>
  <si>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</si>
  <si>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</si>
  <si>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</si>
  <si>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</si>
  <si>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</si>
  <si>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</si>
  <si>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</si>
  <si>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</si>
  <si>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</si>
  <si>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</si>
  <si>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</si>
  <si>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</si>
  <si>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</si>
  <si>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</si>
  <si>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</si>
  <si>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</si>
  <si>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</si>
  <si>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</si>
  <si>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</si>
  <si>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</si>
  <si>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</si>
  <si>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</si>
  <si>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</si>
  <si>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</si>
  <si>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</si>
  <si>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</si>
  <si>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</si>
  <si>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</si>
  <si>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</si>
  <si>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</si>
  <si>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</si>
  <si>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</si>
  <si>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</si>
  <si>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</si>
  <si>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</si>
  <si>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</si>
  <si>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</si>
  <si>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</si>
  <si>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</si>
  <si>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</si>
  <si>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</si>
  <si>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</si>
  <si>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</si>
  <si>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</si>
  <si>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</si>
  <si>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</si>
  <si>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</si>
  <si>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</si>
  <si>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</si>
  <si>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</si>
  <si>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</si>
  <si>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</si>
  <si>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</si>
  <si>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</si>
  <si>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</si>
  <si>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</si>
  <si>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</si>
  <si>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</si>
  <si>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</si>
  <si>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</si>
  <si>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</si>
  <si>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</si>
  <si>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</si>
  <si>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</si>
  <si>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</si>
  <si>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</si>
  <si>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</si>
  <si>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</si>
  <si>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</si>
  <si>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</si>
  <si>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</si>
  <si>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</si>
  <si>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</si>
  <si>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</si>
  <si>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</si>
  <si>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</si>
  <si>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</si>
  <si>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</si>
  <si>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</si>
  <si>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</si>
  <si>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</si>
  <si>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</si>
  <si>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</si>
  <si>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</si>
  <si>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</si>
  <si>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</si>
  <si>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</si>
  <si>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</si>
  <si>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</si>
  <si>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</si>
  <si>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</si>
  <si>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</si>
  <si>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</si>
  <si>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</si>
  <si>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</si>
  <si>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</si>
  <si>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</si>
  <si>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</si>
  <si>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</si>
  <si>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</si>
  <si>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</si>
  <si>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</si>
  <si>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</si>
  <si>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</si>
  <si>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</si>
  <si>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</si>
  <si>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</si>
  <si>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</si>
  <si>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</si>
  <si>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</si>
  <si>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</si>
  <si>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</si>
  <si>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</si>
  <si>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</si>
  <si>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</si>
  <si>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</si>
  <si>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</si>
  <si>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</si>
  <si>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</si>
  <si>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</si>
  <si>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</si>
  <si>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</si>
  <si>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</si>
  <si>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</si>
  <si>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</si>
  <si>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</si>
  <si>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</si>
  <si>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</si>
  <si>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</si>
  <si>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</si>
  <si>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</si>
  <si>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</si>
  <si>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</si>
  <si>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</si>
  <si>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</si>
  <si>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</si>
  <si>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</si>
  <si>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</si>
  <si>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</si>
  <si>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</si>
  <si>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</si>
  <si>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</si>
  <si>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</si>
  <si>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</si>
  <si>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</si>
  <si>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</si>
  <si>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</si>
  <si>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</si>
  <si>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</si>
  <si>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</si>
  <si>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</si>
  <si>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</si>
  <si>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</si>
  <si>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</si>
  <si>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</si>
  <si>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</si>
  <si>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</si>
  <si>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</si>
  <si>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</si>
  <si>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</si>
  <si>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</si>
  <si>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</si>
  <si>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</si>
  <si>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</si>
  <si>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</si>
  <si>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</si>
  <si>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</si>
  <si>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</si>
  <si>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</si>
  <si>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</si>
  <si>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</si>
  <si>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</si>
  <si>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</si>
  <si>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</si>
  <si>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</si>
  <si>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</si>
  <si>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</si>
  <si>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</si>
  <si>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</si>
  <si>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</si>
  <si>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</si>
  <si>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</si>
  <si>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</si>
  <si>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</si>
  <si>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</si>
  <si>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</si>
  <si>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</si>
  <si>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</si>
  <si>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</si>
  <si>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</si>
  <si>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</si>
  <si>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</si>
  <si>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</si>
  <si>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</si>
  <si>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</si>
  <si>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</si>
  <si>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</si>
  <si>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</si>
  <si>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</si>
  <si>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</si>
  <si>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</si>
  <si>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</si>
  <si>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</si>
  <si>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</si>
  <si>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</si>
  <si>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</si>
  <si>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</si>
  <si>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</si>
  <si>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</si>
  <si>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</si>
  <si>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</si>
  <si>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</si>
  <si>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</si>
  <si>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</si>
  <si>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</si>
  <si>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</si>
  <si>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</si>
  <si>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</si>
  <si>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</si>
  <si>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</si>
  <si>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</si>
  <si>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</si>
  <si>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</si>
  <si>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</si>
  <si>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</si>
  <si>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</si>
  <si>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</si>
  <si>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</si>
  <si>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</si>
  <si>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</si>
  <si>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</si>
  <si>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</si>
  <si>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</si>
  <si>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</si>
  <si>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</si>
  <si>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</si>
  <si>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</si>
  <si>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</si>
  <si>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</si>
  <si>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</si>
  <si>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</si>
  <si>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</si>
  <si>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</si>
  <si>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</si>
  <si>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</si>
  <si>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</si>
  <si>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</si>
  <si>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</si>
  <si>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</si>
  <si>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</si>
  <si>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</si>
  <si>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</si>
  <si>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</si>
  <si>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</si>
  <si>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</si>
  <si>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</si>
  <si>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</si>
  <si>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</si>
  <si>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</si>
  <si>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</si>
  <si>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</si>
  <si>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</si>
  <si>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</si>
  <si>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</si>
  <si>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</si>
  <si>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</si>
  <si>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</si>
  <si>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</si>
  <si>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</si>
  <si>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</si>
  <si>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</si>
  <si>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</si>
  <si>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</si>
  <si>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</si>
  <si>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</si>
  <si>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</si>
  <si>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</si>
  <si>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</si>
  <si>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</si>
  <si>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</si>
  <si>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</si>
  <si>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</si>
  <si>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</si>
  <si>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</si>
  <si>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</si>
  <si>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</si>
  <si>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</si>
  <si>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</si>
  <si>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</si>
  <si>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</si>
  <si>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</si>
  <si>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</si>
  <si>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</si>
  <si>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</si>
  <si>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</si>
  <si>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</si>
  <si>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</si>
  <si>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</si>
  <si>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</si>
  <si>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</si>
  <si>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</si>
  <si>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</si>
  <si>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</si>
  <si>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</si>
  <si>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</si>
  <si>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</si>
  <si>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</si>
  <si>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</si>
  <si>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</si>
  <si>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</si>
  <si>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</si>
  <si>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</si>
  <si>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</si>
  <si>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</si>
  <si>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</si>
  <si>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</si>
  <si>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</si>
  <si>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</si>
  <si>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</si>
  <si>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</si>
  <si>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</si>
  <si>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</si>
  <si>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</si>
  <si>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</si>
  <si>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</si>
  <si>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</si>
  <si>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</si>
  <si>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</si>
  <si>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</si>
  <si>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</si>
  <si>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</si>
  <si>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</si>
  <si>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</si>
  <si>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</si>
  <si>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</si>
  <si>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</si>
  <si>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</si>
  <si>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</si>
  <si>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</si>
  <si>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</si>
  <si>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</si>
  <si>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</si>
  <si>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</si>
  <si>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</si>
  <si>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</si>
  <si>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</si>
  <si>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</si>
  <si>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</si>
  <si>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</si>
  <si>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</si>
  <si>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</si>
  <si>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</si>
  <si>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</si>
  <si>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</si>
  <si>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</si>
  <si>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</si>
  <si>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</si>
  <si>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</si>
  <si>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</si>
  <si>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</si>
  <si>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</si>
  <si>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</si>
  <si>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</si>
  <si>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</si>
  <si>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</si>
  <si>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</si>
  <si>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</si>
  <si>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</si>
  <si>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</si>
  <si>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</si>
  <si>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</si>
  <si>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</si>
  <si>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</si>
  <si>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</si>
  <si>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</si>
  <si>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</si>
  <si>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</si>
  <si>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</si>
  <si>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</si>
  <si>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</si>
  <si>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</si>
  <si>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</si>
  <si>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</si>
  <si>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</si>
  <si>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</si>
  <si>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</si>
  <si>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</si>
  <si>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</si>
  <si>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</si>
  <si>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</si>
  <si>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</si>
  <si>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</si>
  <si>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</si>
  <si>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</si>
  <si>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</si>
  <si>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</si>
  <si>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</si>
  <si>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</si>
  <si>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</si>
  <si>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</si>
  <si>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</si>
  <si>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</si>
  <si>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</si>
  <si>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</si>
  <si>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</si>
  <si>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</si>
  <si>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</si>
  <si>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</si>
  <si>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</si>
  <si>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</si>
  <si>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</si>
  <si>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</si>
  <si>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</si>
  <si>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</si>
  <si>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</si>
  <si>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</si>
  <si>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</si>
  <si>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</si>
  <si>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</si>
  <si>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</si>
  <si>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</si>
  <si>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</si>
  <si>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</si>
  <si>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</si>
  <si>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</si>
  <si>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</si>
  <si>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</si>
  <si>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</si>
  <si>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</si>
  <si>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</si>
  <si>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</si>
  <si>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</si>
  <si>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</si>
  <si>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</si>
  <si>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</si>
  <si>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</si>
  <si>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</si>
  <si>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</si>
  <si>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</si>
  <si>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</si>
  <si>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</si>
  <si>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</si>
  <si>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</si>
  <si>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</si>
  <si>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</si>
  <si>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</si>
  <si>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</si>
  <si>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</si>
  <si>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</si>
  <si>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</si>
  <si>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</si>
  <si>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</si>
  <si>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</si>
  <si>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</si>
  <si>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</si>
  <si>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</si>
  <si>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</si>
  <si>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</si>
  <si>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</si>
  <si>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</si>
  <si>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</si>
  <si>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</si>
  <si>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</si>
  <si>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</si>
  <si>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</si>
  <si>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</si>
  <si>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</si>
  <si>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</si>
  <si>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</si>
  <si>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</si>
  <si>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</si>
  <si>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</si>
  <si>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</si>
  <si>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</si>
  <si>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</si>
  <si>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</si>
  <si>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</si>
  <si>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</si>
  <si>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</si>
  <si>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</si>
  <si>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</si>
  <si>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</si>
  <si>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</si>
  <si>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</si>
  <si>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</si>
  <si>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</si>
  <si>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</si>
  <si>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</si>
  <si>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</si>
  <si>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</si>
  <si>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</si>
  <si>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</si>
  <si>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</si>
  <si>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</si>
  <si>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</si>
  <si>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</si>
  <si>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</si>
  <si>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</si>
  <si>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</si>
  <si>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</si>
  <si>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</si>
  <si>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</si>
  <si>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</si>
  <si>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</si>
  <si>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</si>
  <si>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</si>
  <si>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</si>
  <si>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</si>
  <si>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</si>
  <si>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</si>
  <si>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</si>
  <si>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</si>
  <si>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</si>
  <si>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</si>
  <si>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</si>
  <si>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</si>
  <si>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</si>
  <si>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</si>
  <si>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</si>
  <si>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</si>
  <si>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</si>
  <si>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</si>
  <si>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</si>
  <si>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</si>
  <si>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</si>
  <si>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</si>
  <si>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</si>
  <si>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</si>
  <si>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</si>
  <si>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</si>
  <si>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</si>
  <si>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</si>
  <si>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</si>
  <si>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</si>
  <si>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</si>
  <si>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</si>
  <si>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</si>
  <si>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</si>
  <si>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</si>
  <si>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</si>
  <si>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</si>
  <si>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</si>
  <si>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</si>
  <si>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</si>
  <si>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</si>
  <si>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</si>
  <si>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</si>
  <si>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</si>
  <si>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</si>
  <si>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</si>
  <si>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</si>
  <si>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</si>
  <si>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</si>
  <si>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</si>
  <si>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</si>
  <si>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</si>
  <si>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</si>
  <si>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</si>
  <si>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</si>
  <si>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</si>
  <si>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</si>
  <si>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</si>
  <si>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</si>
  <si>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</si>
  <si>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</si>
  <si>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</si>
  <si>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</si>
  <si>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</si>
  <si>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</si>
  <si>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</si>
  <si>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</si>
  <si>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</si>
  <si>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</si>
  <si>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</si>
  <si>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</si>
  <si>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</si>
  <si>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</si>
  <si>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</si>
  <si>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</si>
  <si>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</si>
  <si>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</si>
  <si>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</si>
  <si>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</si>
  <si>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</si>
  <si>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</si>
  <si>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</si>
  <si>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</si>
  <si>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</si>
  <si>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</si>
  <si>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</si>
  <si>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</si>
  <si>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</si>
  <si>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</si>
  <si>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</si>
  <si>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</si>
  <si>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</si>
  <si>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</si>
  <si>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</si>
  <si>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</si>
  <si>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</si>
  <si>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</si>
  <si>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</si>
  <si>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</si>
  <si>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</si>
  <si>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</si>
  <si>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</si>
  <si>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</si>
  <si>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</si>
  <si>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</si>
  <si>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</si>
  <si>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</si>
  <si>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</si>
  <si>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</si>
  <si>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</si>
  <si>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</si>
  <si>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</si>
  <si>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</si>
  <si>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</si>
  <si>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</si>
  <si>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</si>
  <si>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</si>
  <si>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</si>
  <si>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</si>
  <si>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</si>
  <si>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</si>
  <si>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</si>
  <si>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</si>
  <si>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</si>
  <si>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</si>
  <si>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</si>
  <si>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</si>
  <si>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</si>
  <si>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</si>
  <si>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</si>
  <si>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</si>
  <si>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</si>
  <si>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</si>
  <si>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</si>
  <si>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</si>
  <si>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</si>
  <si>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</si>
  <si>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</si>
  <si>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</si>
  <si>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</si>
  <si>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</si>
  <si>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</si>
  <si>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</si>
  <si>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</si>
  <si>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</si>
  <si>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</si>
  <si>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</si>
  <si>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</si>
  <si>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</si>
  <si>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</si>
  <si>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</si>
  <si>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</si>
  <si>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</si>
  <si>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</si>
  <si>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</si>
  <si>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</si>
  <si>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</si>
  <si>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</si>
  <si>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</si>
  <si>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</si>
  <si>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</si>
  <si>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</si>
  <si>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</si>
  <si>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</si>
  <si>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</si>
  <si>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</si>
  <si>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</si>
  <si>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</si>
  <si>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</si>
  <si>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</si>
  <si>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</si>
  <si>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</si>
  <si>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</si>
  <si>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</si>
  <si>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</si>
  <si>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</si>
  <si>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</si>
  <si>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</si>
  <si>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</si>
  <si>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</si>
  <si>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</si>
  <si>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</si>
  <si>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</si>
  <si>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</si>
  <si>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</si>
  <si>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</si>
  <si>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</si>
  <si>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</si>
  <si>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</si>
  <si>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</si>
  <si>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</si>
  <si>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</si>
  <si>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</si>
  <si>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</si>
  <si>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</si>
  <si>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</si>
  <si>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</si>
  <si>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</si>
  <si>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</si>
  <si>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</si>
  <si>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</si>
  <si>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</si>
  <si>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</si>
  <si>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</si>
  <si>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</si>
  <si>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</si>
  <si>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</si>
  <si>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</si>
  <si>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</si>
  <si>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</si>
  <si>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</si>
  <si>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</si>
  <si>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</si>
  <si>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</si>
  <si>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</si>
  <si>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</si>
  <si>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</si>
  <si>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</si>
  <si>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</si>
  <si>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</si>
  <si>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</si>
  <si>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</si>
  <si>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</si>
  <si>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</si>
  <si>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</si>
  <si>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</si>
  <si>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</si>
  <si>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</si>
  <si>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</si>
  <si>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</si>
  <si>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</si>
  <si>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</si>
  <si>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</si>
  <si>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</si>
  <si>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</si>
  <si>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</si>
  <si>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</si>
  <si>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</si>
  <si>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</si>
  <si>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</si>
  <si>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</si>
  <si>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</si>
  <si>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</si>
  <si>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</si>
  <si>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</si>
  <si>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</si>
  <si>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</si>
  <si>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</si>
  <si>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</si>
  <si>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</si>
  <si>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</si>
  <si>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</si>
  <si>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</si>
  <si>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</si>
  <si>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</si>
  <si>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</si>
  <si>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</si>
  <si>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</si>
  <si>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</si>
  <si>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</si>
  <si>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</si>
  <si>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</si>
  <si>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</si>
  <si>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</si>
  <si>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</si>
  <si>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</si>
  <si>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</si>
  <si>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</si>
  <si>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</si>
  <si>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</si>
  <si>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</si>
  <si>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</si>
  <si>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</si>
  <si>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</si>
  <si>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</si>
  <si>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</si>
  <si>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</si>
  <si>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</si>
  <si>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</si>
  <si>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</si>
  <si>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</si>
  <si>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</si>
  <si>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</si>
  <si>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</si>
  <si>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</si>
  <si>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</si>
  <si>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</si>
  <si>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</si>
  <si>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</si>
  <si>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</si>
  <si>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</si>
  <si>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</si>
  <si>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</si>
  <si>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</si>
  <si>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</si>
  <si>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</si>
  <si>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</si>
  <si>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</si>
  <si>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</si>
  <si>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</si>
  <si>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</si>
  <si>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</si>
  <si>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</si>
  <si>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</si>
  <si>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</si>
  <si>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</si>
  <si>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</si>
  <si>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</si>
  <si>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</si>
  <si>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</si>
  <si>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</si>
  <si>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</si>
  <si>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</si>
  <si>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</si>
  <si>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</si>
  <si>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</si>
  <si>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</si>
  <si>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</si>
  <si>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</si>
  <si>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</si>
  <si>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</si>
  <si>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</si>
  <si>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</si>
  <si>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</si>
  <si>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</si>
  <si>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</si>
  <si>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</si>
  <si>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</si>
  <si>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</si>
  <si>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</si>
  <si>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</si>
  <si>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</si>
  <si>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</si>
  <si>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</si>
  <si>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</si>
  <si>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</si>
  <si>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</si>
  <si>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</si>
  <si>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</si>
  <si>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</si>
  <si>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</si>
  <si>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</si>
  <si>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</si>
  <si>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</si>
  <si>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</si>
  <si>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</si>
  <si>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</si>
  <si>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</si>
  <si>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</si>
  <si>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</si>
  <si>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</si>
  <si>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</si>
  <si>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</si>
  <si>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</si>
  <si>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</si>
  <si>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</si>
  <si>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</si>
  <si>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</si>
  <si>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</si>
  <si>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</si>
  <si>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</si>
  <si>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</si>
  <si>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</si>
  <si>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</si>
  <si>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</si>
  <si>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</si>
  <si>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</si>
  <si>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</si>
  <si>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</si>
  <si>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</si>
  <si>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</si>
  <si>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</si>
  <si>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</si>
  <si>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</si>
  <si>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</si>
  <si>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</si>
  <si>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</si>
  <si>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</si>
  <si>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</si>
  <si>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</si>
  <si>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</si>
  <si>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</si>
  <si>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</si>
  <si>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</si>
  <si>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</si>
  <si>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</si>
  <si>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</si>
  <si>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</si>
  <si>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</si>
  <si>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</si>
  <si>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</si>
  <si>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</si>
  <si>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</si>
  <si>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</si>
  <si>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</si>
  <si>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</si>
  <si>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</si>
  <si>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</si>
  <si>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</si>
  <si>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</si>
  <si>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</si>
  <si>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</si>
  <si>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</si>
  <si>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</si>
  <si>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</si>
  <si>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</si>
  <si>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</si>
  <si>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</si>
  <si>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</si>
  <si>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</si>
  <si>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</si>
  <si>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</si>
  <si>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</si>
  <si>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</si>
  <si>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</si>
  <si>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</si>
  <si>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</si>
  <si>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</si>
  <si>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</si>
  <si>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</si>
  <si>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</si>
  <si>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</si>
  <si>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</si>
  <si>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</si>
  <si>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</si>
  <si>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</si>
  <si>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</si>
  <si>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</si>
  <si>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</si>
  <si>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</si>
  <si>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</si>
  <si>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</si>
  <si>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</si>
  <si>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</si>
  <si>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</si>
  <si>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</si>
  <si>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</si>
  <si>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</si>
  <si>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</si>
  <si>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</si>
  <si>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</si>
  <si>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</si>
  <si>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</si>
  <si>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</si>
  <si>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</si>
  <si>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</si>
  <si>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</si>
  <si>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</si>
  <si>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</si>
  <si>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</si>
  <si>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</si>
  <si>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</si>
  <si>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</si>
  <si>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</si>
  <si>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</si>
  <si>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</si>
  <si>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</si>
  <si>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</si>
  <si>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</si>
  <si>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</si>
  <si>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</si>
  <si>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</si>
  <si>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</si>
  <si>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</si>
  <si>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</si>
  <si>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</si>
  <si>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</si>
  <si>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</si>
  <si>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</si>
  <si>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</si>
  <si>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</si>
  <si>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</si>
  <si>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</si>
  <si>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</si>
  <si>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</si>
  <si>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</si>
  <si>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</si>
  <si>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</si>
  <si>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</si>
  <si>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</si>
  <si>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</si>
  <si>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</si>
  <si>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</si>
  <si>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</si>
  <si>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</si>
  <si>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</si>
  <si>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</si>
  <si>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</si>
  <si>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</si>
  <si>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</si>
  <si>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</si>
  <si>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</si>
  <si>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</si>
  <si>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</si>
  <si>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</si>
  <si>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</si>
  <si>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</si>
  <si>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</si>
  <si>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</si>
  <si>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</si>
  <si>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</si>
  <si>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</si>
  <si>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</si>
  <si>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</si>
  <si>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</si>
  <si>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</si>
  <si>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</si>
  <si>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</si>
  <si>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</si>
  <si>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</si>
  <si>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</si>
  <si>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</si>
  <si>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</si>
  <si>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</si>
  <si>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</si>
  <si>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</si>
  <si>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</si>
  <si>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</si>
  <si>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</si>
  <si>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</si>
  <si>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</si>
  <si>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</si>
  <si>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</si>
  <si>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</si>
  <si>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</si>
  <si>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</si>
  <si>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</si>
  <si>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</si>
  <si>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</si>
  <si>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</si>
  <si>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</si>
  <si>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</si>
  <si>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</si>
  <si>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</si>
  <si>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</si>
  <si>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</si>
  <si>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</si>
  <si>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</si>
  <si>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</si>
  <si>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</si>
  <si>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</si>
  <si>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</si>
  <si>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</si>
  <si>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</si>
  <si>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</si>
  <si>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</si>
  <si>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</si>
  <si>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</si>
  <si>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</si>
  <si>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</si>
  <si>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</si>
  <si>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</si>
  <si>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</si>
  <si>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</si>
  <si>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</si>
  <si>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</si>
  <si>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</si>
  <si>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</si>
  <si>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</si>
  <si>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</si>
  <si>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</si>
  <si>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</si>
  <si>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</si>
  <si>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</si>
  <si>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</si>
  <si>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</si>
  <si>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</si>
  <si>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</si>
  <si>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</si>
  <si>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</si>
  <si>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</si>
  <si>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</si>
  <si>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</si>
  <si>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</si>
  <si>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</si>
  <si>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</si>
  <si>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</si>
  <si>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</si>
  <si>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</si>
  <si>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</si>
  <si>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</si>
  <si>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</si>
  <si>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</si>
  <si>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</si>
  <si>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</si>
  <si>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</si>
  <si>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</si>
  <si>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</si>
  <si>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</si>
  <si>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</si>
  <si>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</si>
  <si>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</si>
  <si>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</si>
  <si>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</si>
  <si>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</si>
  <si>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</si>
  <si>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</si>
  <si>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</si>
  <si>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</si>
  <si>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</si>
  <si>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</si>
  <si>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</si>
  <si>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</si>
  <si>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</si>
  <si>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</si>
  <si>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</si>
  <si>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</si>
  <si>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</si>
  <si>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</si>
  <si>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</si>
  <si>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</si>
  <si>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</si>
  <si>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</si>
  <si>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</si>
  <si>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</si>
  <si>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</si>
  <si>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</si>
  <si>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</si>
  <si>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</si>
  <si>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</si>
  <si>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</si>
  <si>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</si>
  <si>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</si>
  <si>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</si>
  <si>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</si>
  <si>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</si>
  <si>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</si>
  <si>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</si>
  <si>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</si>
  <si>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</si>
  <si>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</si>
  <si>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</si>
  <si>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</si>
  <si>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</si>
  <si>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</si>
  <si>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</si>
  <si>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</si>
  <si>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</si>
  <si>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</si>
  <si>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</si>
  <si>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</si>
  <si>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</si>
  <si>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</si>
  <si>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</si>
  <si>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</si>
  <si>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</si>
  <si>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</si>
  <si>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</si>
  <si>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</si>
  <si>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</si>
  <si>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</si>
  <si>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</si>
  <si>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</si>
  <si>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</si>
  <si>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</si>
  <si>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</si>
  <si>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</si>
  <si>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</si>
  <si>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</si>
  <si>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</si>
  <si>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</si>
  <si>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</si>
  <si>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</si>
  <si>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</si>
  <si>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</si>
  <si>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</si>
  <si>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</si>
  <si>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</si>
  <si>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</si>
  <si>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</si>
  <si>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</si>
  <si>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</si>
  <si>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</si>
  <si>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</si>
  <si>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</si>
  <si>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</si>
  <si>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</si>
  <si>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</si>
  <si>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</si>
  <si>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</si>
  <si>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</si>
  <si>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</si>
  <si>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</si>
  <si>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</si>
  <si>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</si>
  <si>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</si>
  <si>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</si>
  <si>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</si>
  <si>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</si>
  <si>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</si>
  <si>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</si>
  <si>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</si>
  <si>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</si>
  <si>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</si>
  <si>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</si>
  <si>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</si>
  <si>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</si>
  <si>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</si>
  <si>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</si>
  <si>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</si>
  <si>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</si>
  <si>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</si>
  <si>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</si>
  <si>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</si>
  <si>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</si>
  <si>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</si>
  <si>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</si>
  <si>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</si>
  <si>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</si>
  <si>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</si>
  <si>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</si>
  <si>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</si>
  <si>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</si>
  <si>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</si>
  <si>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</si>
  <si>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</si>
  <si>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</si>
  <si>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</si>
  <si>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</si>
  <si>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</si>
  <si>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</si>
  <si>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</si>
  <si>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</si>
  <si>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</si>
  <si>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</si>
  <si>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</si>
  <si>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</si>
  <si>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</si>
  <si>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</si>
  <si>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</si>
  <si>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</si>
  <si>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</si>
  <si>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</si>
  <si>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</si>
  <si>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</si>
  <si>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</si>
  <si>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</si>
  <si>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</si>
  <si>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</si>
  <si>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</si>
  <si>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</si>
  <si>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</si>
  <si>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</si>
  <si>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</si>
  <si>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</si>
  <si>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</si>
  <si>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</si>
  <si>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</si>
  <si>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</si>
  <si>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</si>
  <si>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</si>
  <si>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</si>
  <si>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</si>
  <si>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</si>
  <si>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</si>
  <si>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</si>
  <si>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</si>
  <si>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</si>
  <si>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</si>
  <si>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</si>
  <si>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</si>
  <si>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</si>
  <si>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</si>
  <si>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</si>
  <si>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</si>
  <si>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</si>
  <si>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</si>
  <si>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</si>
  <si>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</si>
  <si>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</si>
  <si>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</si>
  <si>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</si>
  <si>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</si>
  <si>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</si>
  <si>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</si>
  <si>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</si>
  <si>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</si>
  <si>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</si>
  <si>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</si>
  <si>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</si>
  <si>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</si>
  <si>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</si>
  <si>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</si>
  <si>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</si>
  <si>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</si>
  <si>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</si>
  <si>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</si>
  <si>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</si>
  <si>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</si>
  <si>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</si>
  <si>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</si>
  <si>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</si>
  <si>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</si>
  <si>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</si>
  <si>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</si>
  <si>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</si>
  <si>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</si>
  <si>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</si>
  <si>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</si>
  <si>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</si>
  <si>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</si>
  <si>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</si>
  <si>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</si>
  <si>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</si>
  <si>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</si>
  <si>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</si>
  <si>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</si>
  <si>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</si>
  <si>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</si>
  <si>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</si>
  <si>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</si>
  <si>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</si>
  <si>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</si>
  <si>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</si>
  <si>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</si>
  <si>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</si>
  <si>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</si>
  <si>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</si>
  <si>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</si>
  <si>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</si>
  <si>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</si>
  <si>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</si>
  <si>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</si>
  <si>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</si>
  <si>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</si>
  <si>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</si>
  <si>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</si>
  <si>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</si>
  <si>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</si>
  <si>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</si>
  <si>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</si>
  <si>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</si>
  <si>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</si>
  <si>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</si>
  <si>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</si>
  <si>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</si>
  <si>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</si>
  <si>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</si>
  <si>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</si>
  <si>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</si>
  <si>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</si>
  <si>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</si>
  <si>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</si>
  <si>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</si>
  <si>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</si>
  <si>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</si>
  <si>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</si>
  <si>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</si>
  <si>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</si>
  <si>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</si>
  <si>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</si>
  <si>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</si>
  <si>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</si>
  <si>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</si>
  <si>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</si>
  <si>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</si>
  <si>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</si>
  <si>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</si>
  <si>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</si>
  <si>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</si>
  <si>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</si>
  <si>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</si>
  <si>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</si>
  <si>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</si>
  <si>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</si>
  <si>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</si>
  <si>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</si>
  <si>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</si>
  <si>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</si>
  <si>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</si>
  <si>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</si>
  <si>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</si>
  <si>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</si>
  <si>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</si>
  <si>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</si>
  <si>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</si>
  <si>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</si>
  <si>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</si>
  <si>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</si>
  <si>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</si>
  <si>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</si>
  <si>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</si>
  <si>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</si>
  <si>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</si>
  <si>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</si>
  <si>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</si>
  <si>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</si>
  <si>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</si>
  <si>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</si>
  <si>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</si>
  <si>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</si>
  <si>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</si>
  <si>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</si>
  <si>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</si>
  <si>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</si>
  <si>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</si>
  <si>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</si>
  <si>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</si>
  <si>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</si>
  <si>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</si>
  <si>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</si>
  <si>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</si>
  <si>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</si>
  <si>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</si>
  <si>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</si>
  <si>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</si>
  <si>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</si>
  <si>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</si>
  <si>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</si>
  <si>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</si>
  <si>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</si>
  <si>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</si>
  <si>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</si>
  <si>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</si>
  <si>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</si>
  <si>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</si>
  <si>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</si>
  <si>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</si>
  <si>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</si>
  <si>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</si>
  <si>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</si>
  <si>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</si>
  <si>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</si>
  <si>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</si>
  <si>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</si>
  <si>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</si>
  <si>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</si>
  <si>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</si>
  <si>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</si>
  <si>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</si>
  <si>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</si>
  <si>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</si>
  <si>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</si>
  <si>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</si>
  <si>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</si>
  <si>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</si>
  <si>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</si>
  <si>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</si>
  <si>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</si>
  <si>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</si>
  <si>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</si>
  <si>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</si>
  <si>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</si>
  <si>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</si>
  <si>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</si>
  <si>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</si>
  <si>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</si>
  <si>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</si>
  <si>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</si>
  <si>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</si>
  <si>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</si>
  <si>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</si>
  <si>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</si>
  <si>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</si>
  <si>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</si>
  <si>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</si>
  <si>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</si>
  <si>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</si>
  <si>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</si>
  <si>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</si>
  <si>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</si>
  <si>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</si>
  <si>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</si>
  <si>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</si>
  <si>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</si>
  <si>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</si>
  <si>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</si>
  <si>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</si>
  <si>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</si>
  <si>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</si>
  <si>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</si>
  <si>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</si>
  <si>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</si>
  <si>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</si>
  <si>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</si>
  <si>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</si>
  <si>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</si>
  <si>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</si>
  <si>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</si>
  <si>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</si>
  <si>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</si>
  <si>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</si>
  <si>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</si>
  <si>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</si>
  <si>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</si>
  <si>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</si>
  <si>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</si>
  <si>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</si>
  <si>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</si>
  <si>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</si>
  <si>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</si>
  <si>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</si>
  <si>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</si>
  <si>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</si>
  <si>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</si>
  <si>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</si>
  <si>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</si>
  <si>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</si>
  <si>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</si>
  <si>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</si>
  <si>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</si>
  <si>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</si>
  <si>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</si>
  <si>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</si>
  <si>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</si>
  <si>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</si>
  <si>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</si>
  <si>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</si>
  <si>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</si>
  <si>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</si>
  <si>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</si>
  <si>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</si>
  <si>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</si>
  <si>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</si>
  <si>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</si>
  <si>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</si>
  <si>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</si>
  <si>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</si>
  <si>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</si>
  <si>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</si>
  <si>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</si>
  <si>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</si>
  <si>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</si>
  <si>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</si>
  <si>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</si>
  <si>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</si>
  <si>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</si>
  <si>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</si>
  <si>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</si>
  <si>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</si>
  <si>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</si>
  <si>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</si>
  <si>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</si>
  <si>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</si>
  <si>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</si>
  <si>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</si>
  <si>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</si>
  <si>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</si>
  <si>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</si>
  <si>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</si>
  <si>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</si>
  <si>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</si>
  <si>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</si>
  <si>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</si>
  <si>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</si>
  <si>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</si>
  <si>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</si>
  <si>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</si>
  <si>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</si>
  <si>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</si>
  <si>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</si>
  <si>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</si>
  <si>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</si>
  <si>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</si>
  <si>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</si>
  <si>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</si>
  <si>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</si>
  <si>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</si>
  <si>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</si>
  <si>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</si>
  <si>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</si>
  <si>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</si>
  <si>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</si>
  <si>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</si>
  <si>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</si>
  <si>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</si>
  <si>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</si>
  <si>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</si>
  <si>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</si>
  <si>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</si>
  <si>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</si>
  <si>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</si>
  <si>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</si>
  <si>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</si>
  <si>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</si>
  <si>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</si>
  <si>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</si>
  <si>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</si>
  <si>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</si>
  <si>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</si>
  <si>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</si>
  <si>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</si>
  <si>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</si>
  <si>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</si>
  <si>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</si>
  <si>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</si>
  <si>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</si>
  <si>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</si>
  <si>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</si>
  <si>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</si>
  <si>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</si>
  <si>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</si>
  <si>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</si>
  <si>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</si>
  <si>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</si>
  <si>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</si>
  <si>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</si>
  <si>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</si>
  <si>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</si>
  <si>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</si>
  <si>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</si>
  <si>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</si>
  <si>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</si>
  <si>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</si>
  <si>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</si>
  <si>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</si>
  <si>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</si>
  <si>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</si>
  <si>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</si>
  <si>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</si>
  <si>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</si>
  <si>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</si>
  <si>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</si>
  <si>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</si>
  <si>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</si>
  <si>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</si>
  <si>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</si>
  <si>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</si>
  <si>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</si>
  <si>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</si>
  <si>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</si>
  <si>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</si>
  <si>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</si>
  <si>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</si>
  <si>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</si>
  <si>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</si>
  <si>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</si>
  <si>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</si>
  <si>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</si>
  <si>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</si>
  <si>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</si>
  <si>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</si>
  <si>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</si>
  <si>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</si>
  <si>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</si>
  <si>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</si>
  <si>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</si>
  <si>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</si>
  <si>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</si>
  <si>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</si>
  <si>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</si>
  <si>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</si>
  <si>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</si>
  <si>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</si>
  <si>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</si>
  <si>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</si>
  <si>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</si>
  <si>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</si>
  <si>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</si>
  <si>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</si>
  <si>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</si>
  <si>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</si>
  <si>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</si>
  <si>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</si>
  <si>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</si>
  <si>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</si>
  <si>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</si>
  <si>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</si>
  <si>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</si>
  <si>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</si>
  <si>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</si>
  <si>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</si>
  <si>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</si>
  <si>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</si>
  <si>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</si>
  <si>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</si>
  <si>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</si>
  <si>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</si>
  <si>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</si>
  <si>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</si>
  <si>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</si>
  <si>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</si>
  <si>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</si>
  <si>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</si>
  <si>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</si>
  <si>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</si>
  <si>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</si>
  <si>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</si>
  <si>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</si>
  <si>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</si>
  <si>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</si>
  <si>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</si>
  <si>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</si>
  <si>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</si>
  <si>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</si>
  <si>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</si>
  <si>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</si>
  <si>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</si>
  <si>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</si>
  <si>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</si>
  <si>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</si>
  <si>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</si>
  <si>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</si>
  <si>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</si>
  <si>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</si>
  <si>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</si>
  <si>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</si>
  <si>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</si>
  <si>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</si>
  <si>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</si>
  <si>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</si>
  <si>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</si>
  <si>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</si>
  <si>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</si>
  <si>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</si>
  <si>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</si>
  <si>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</si>
  <si>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</si>
  <si>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</si>
  <si>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</si>
  <si>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</si>
  <si>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</si>
  <si>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</si>
  <si>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</si>
  <si>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</si>
  <si>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</si>
  <si>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</si>
  <si>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</si>
  <si>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</si>
  <si>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</si>
  <si>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</si>
  <si>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</si>
  <si>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</si>
  <si>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</si>
  <si>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</si>
  <si>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</si>
  <si>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</si>
  <si>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</si>
  <si>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</si>
  <si>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</si>
  <si>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</si>
  <si>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</si>
  <si>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</si>
  <si>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</si>
  <si>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</si>
  <si>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</si>
  <si>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</si>
  <si>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</si>
  <si>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</si>
  <si>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</si>
  <si>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</si>
  <si>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</si>
  <si>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</si>
  <si>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</si>
  <si>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</si>
  <si>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</si>
  <si>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</si>
  <si>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</si>
  <si>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</si>
  <si>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</si>
  <si>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</si>
  <si>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</si>
  <si>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</si>
  <si>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</si>
  <si>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</si>
  <si>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</si>
  <si>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</si>
  <si>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</si>
  <si>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</si>
  <si>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</si>
  <si>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</si>
  <si>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</si>
  <si>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</si>
  <si>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</si>
  <si>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</si>
  <si>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</si>
  <si>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</si>
  <si>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</si>
  <si>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</si>
  <si>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</si>
  <si>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</si>
  <si>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</si>
  <si>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</si>
  <si>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</si>
  <si>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</si>
  <si>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</si>
  <si>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</si>
  <si>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</si>
  <si>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</si>
  <si>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</si>
  <si>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</si>
  <si>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</si>
  <si>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</si>
  <si>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</si>
  <si>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</si>
  <si>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</si>
  <si>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</si>
  <si>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</si>
  <si>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</si>
  <si>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</si>
  <si>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</si>
  <si>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</si>
  <si>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</si>
  <si>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</si>
  <si>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</si>
  <si>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</si>
  <si>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</si>
  <si>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</si>
  <si>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</si>
  <si>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</si>
  <si>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</si>
  <si>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</si>
  <si>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</si>
  <si>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</si>
  <si>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</si>
  <si>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</si>
  <si>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</si>
  <si>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</si>
  <si>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</si>
  <si>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</si>
  <si>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</si>
  <si>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</si>
  <si>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</si>
  <si>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</si>
  <si>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</si>
  <si>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</si>
  <si>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</si>
  <si>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</si>
  <si>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</si>
  <si>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</si>
  <si>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</si>
  <si>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</si>
  <si>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</si>
  <si>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</si>
  <si>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</si>
  <si>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</si>
  <si>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</si>
  <si>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</si>
  <si>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</si>
  <si>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</si>
  <si>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</si>
  <si>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</si>
  <si>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</si>
  <si>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</si>
  <si>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</si>
  <si>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</si>
  <si>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</si>
  <si>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</si>
  <si>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</si>
  <si>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</si>
  <si>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</si>
  <si>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</si>
  <si>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</si>
  <si>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</si>
  <si>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</si>
  <si>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</si>
  <si>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</si>
  <si>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</si>
  <si>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</si>
  <si>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</si>
  <si>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</si>
  <si>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</si>
  <si>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</si>
  <si>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</si>
  <si>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</si>
  <si>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</si>
  <si>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</si>
  <si>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</si>
  <si>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</si>
  <si>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</si>
  <si>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</si>
  <si>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</si>
  <si>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</si>
  <si>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</si>
  <si>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</si>
  <si>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</si>
  <si>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</si>
  <si>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</si>
  <si>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</si>
  <si>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</si>
  <si>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</si>
  <si>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</si>
  <si>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</si>
  <si>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</si>
  <si>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</si>
  <si>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</si>
  <si>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</si>
  <si>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</si>
  <si>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</si>
  <si>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</si>
  <si>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</si>
  <si>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</si>
  <si>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</si>
  <si>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</si>
  <si>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</si>
  <si>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</si>
  <si>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</si>
  <si>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</si>
  <si>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</si>
  <si>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</si>
  <si>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</si>
  <si>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</si>
  <si>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</si>
  <si>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</si>
  <si>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</si>
  <si>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</si>
  <si>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</si>
  <si>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</si>
  <si>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</si>
  <si>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</si>
  <si>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</si>
  <si>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</si>
  <si>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</si>
  <si>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</si>
  <si>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</si>
  <si>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</si>
  <si>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</si>
  <si>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</si>
  <si>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</si>
  <si>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</si>
  <si>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</si>
  <si>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</si>
  <si>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</si>
  <si>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</si>
  <si>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</si>
  <si>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</si>
  <si>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</si>
  <si>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</si>
  <si>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</si>
  <si>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</si>
  <si>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</si>
  <si>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</si>
  <si>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</si>
  <si>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</si>
  <si>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</si>
  <si>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</si>
  <si>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</si>
  <si>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</si>
  <si>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</si>
  <si>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</si>
  <si>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</si>
  <si>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</si>
  <si>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</si>
  <si>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</si>
  <si>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</si>
  <si>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</si>
  <si>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</si>
  <si>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</si>
  <si>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</si>
  <si>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</si>
  <si>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</si>
  <si>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</si>
  <si>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</si>
  <si>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</si>
  <si>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</si>
  <si>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</si>
  <si>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</si>
  <si>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</si>
  <si>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</si>
  <si>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</si>
  <si>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</si>
  <si>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</si>
  <si>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</si>
  <si>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</si>
  <si>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</si>
  <si>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</si>
  <si>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</si>
  <si>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</si>
  <si>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</si>
  <si>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</si>
  <si>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</si>
  <si>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</si>
  <si>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</si>
  <si>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</si>
  <si>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</si>
  <si>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</si>
  <si>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</si>
  <si>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</si>
  <si>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</si>
  <si>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</si>
  <si>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</si>
  <si>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</si>
  <si>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</si>
  <si>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</si>
  <si>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</si>
  <si>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</si>
  <si>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</si>
  <si>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</si>
  <si>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</si>
  <si>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</si>
  <si>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</si>
  <si>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</si>
  <si>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</si>
  <si>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</si>
  <si>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</si>
  <si>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</si>
  <si>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</si>
  <si>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</si>
  <si>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</si>
  <si>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</si>
  <si>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</si>
  <si>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</si>
  <si>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</si>
  <si>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</si>
  <si>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</si>
  <si>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</si>
  <si>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</si>
  <si>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</si>
  <si>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</si>
  <si>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</si>
  <si>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</si>
  <si>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</si>
  <si>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</si>
  <si>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</si>
  <si>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</si>
  <si>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</si>
  <si>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</si>
  <si>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</si>
  <si>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</si>
  <si>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</si>
  <si>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</si>
  <si>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</si>
  <si>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</si>
  <si>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</si>
  <si>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</si>
  <si>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</si>
  <si>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</si>
  <si>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</si>
  <si>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</si>
  <si>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</si>
  <si>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</si>
  <si>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</si>
  <si>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</si>
  <si>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</si>
  <si>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</si>
  <si>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</si>
  <si>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</si>
  <si>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</si>
  <si>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</si>
  <si>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</si>
  <si>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</si>
  <si>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</si>
  <si>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</si>
  <si>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</si>
  <si>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</si>
  <si>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</si>
  <si>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</si>
  <si>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</si>
  <si>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</si>
  <si>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</si>
  <si>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</si>
  <si>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</si>
  <si>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</si>
  <si>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</si>
  <si>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</si>
  <si>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</si>
  <si>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</si>
  <si>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</si>
  <si>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</si>
  <si>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</si>
  <si>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</si>
  <si>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</si>
  <si>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</si>
  <si>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</si>
  <si>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</si>
  <si>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</si>
  <si>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</si>
  <si>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</si>
  <si>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</si>
  <si>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</si>
  <si>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</si>
  <si>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</si>
  <si>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</si>
  <si>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</si>
  <si>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</si>
  <si>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</si>
  <si>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</si>
  <si>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</si>
  <si>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</si>
  <si>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</si>
  <si>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</si>
  <si>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</si>
  <si>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</si>
  <si>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</si>
  <si>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</si>
  <si>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</si>
  <si>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</si>
  <si>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</si>
  <si>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</si>
  <si>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</si>
  <si>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</si>
  <si>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</si>
  <si>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</si>
  <si>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</si>
  <si>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</si>
  <si>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</si>
  <si>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</si>
  <si>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</si>
  <si>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</si>
  <si>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</si>
  <si>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</si>
  <si>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</si>
  <si>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</si>
  <si>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</si>
  <si>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</si>
  <si>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</si>
  <si>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</si>
  <si>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</si>
  <si>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</si>
  <si>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</si>
  <si>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</si>
  <si>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</si>
  <si>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</si>
  <si>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</si>
  <si>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</si>
  <si>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</si>
  <si>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</si>
  <si>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</si>
  <si>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</si>
  <si>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</si>
  <si>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</si>
  <si>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</si>
  <si>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</si>
  <si>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</si>
  <si>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</si>
  <si>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</si>
  <si>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</si>
  <si>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</si>
  <si>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</si>
  <si>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</si>
  <si>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</si>
  <si>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</si>
  <si>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</si>
  <si>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</si>
  <si>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</si>
  <si>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</si>
  <si>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</si>
  <si>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</si>
  <si>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</si>
  <si>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</si>
  <si>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</si>
  <si>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</si>
  <si>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</si>
  <si>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</si>
  <si>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</si>
  <si>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</si>
  <si>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</si>
  <si>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</si>
  <si>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</si>
  <si>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</si>
  <si>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</si>
  <si>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</si>
  <si>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</si>
  <si>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</si>
  <si>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</si>
  <si>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</si>
  <si>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</si>
  <si>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</si>
  <si>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</si>
  <si>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</si>
  <si>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</si>
  <si>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</si>
  <si>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</si>
  <si>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</si>
  <si>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</si>
  <si>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</si>
  <si>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</si>
  <si>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</si>
  <si>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</si>
  <si>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</si>
  <si>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</si>
  <si>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</si>
  <si>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</si>
  <si>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</si>
  <si>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</si>
  <si>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</si>
  <si>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</si>
  <si>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</si>
  <si>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</si>
  <si>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</si>
  <si>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</si>
  <si>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</si>
  <si>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</si>
  <si>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</si>
  <si>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</si>
  <si>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</si>
  <si>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</si>
  <si>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</si>
  <si>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</si>
  <si>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</si>
  <si>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</si>
  <si>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</si>
  <si>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</si>
  <si>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</si>
  <si>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</si>
  <si>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</si>
  <si>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</si>
  <si>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</si>
  <si>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</si>
  <si>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</si>
  <si>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</si>
  <si>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</si>
  <si>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</si>
  <si>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</si>
  <si>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</si>
  <si>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</si>
  <si>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</si>
  <si>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</si>
  <si>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</si>
  <si>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</si>
  <si>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</si>
  <si>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</si>
  <si>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</si>
  <si>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</si>
  <si>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</si>
  <si>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</si>
  <si>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</si>
  <si>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</si>
  <si>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</si>
  <si>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</si>
  <si>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</si>
  <si>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</si>
  <si>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</si>
  <si>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</si>
  <si>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</si>
  <si>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</si>
  <si>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</si>
  <si>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</si>
  <si>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</si>
  <si>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</si>
  <si>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</si>
  <si>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</si>
  <si>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</si>
  <si>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</si>
  <si>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</si>
  <si>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</si>
  <si>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</si>
  <si>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</si>
  <si>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</si>
  <si>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</si>
  <si>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</si>
  <si>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</si>
  <si>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</si>
  <si>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</si>
  <si>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</si>
  <si>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</si>
  <si>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</si>
  <si>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</si>
  <si>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</si>
  <si>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</si>
  <si>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</si>
  <si>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</si>
  <si>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</si>
  <si>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</si>
  <si>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</si>
  <si>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</si>
  <si>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</si>
  <si>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</si>
  <si>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</si>
  <si>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</si>
  <si>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</si>
  <si>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</si>
  <si>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</si>
  <si>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</si>
  <si>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</si>
  <si>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</si>
  <si>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</si>
  <si>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</si>
  <si>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</si>
  <si>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</si>
  <si>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</si>
  <si>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</si>
  <si>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</si>
  <si>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</si>
  <si>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</si>
  <si>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</si>
  <si>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</si>
  <si>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</si>
  <si>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</si>
  <si>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</si>
  <si>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</si>
  <si>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</si>
  <si>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</si>
  <si>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</si>
  <si>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</si>
  <si>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</si>
  <si>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</si>
  <si>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</si>
  <si>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</si>
  <si>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</si>
  <si>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</si>
  <si>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</si>
  <si>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</si>
  <si>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</si>
  <si>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</si>
  <si>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</si>
  <si>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</si>
  <si>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</si>
  <si>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</si>
  <si>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</si>
  <si>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</si>
  <si>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</si>
  <si>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</si>
  <si>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</si>
  <si>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</si>
  <si>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</si>
  <si>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</si>
  <si>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</si>
  <si>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</si>
  <si>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</si>
  <si>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</si>
  <si>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</si>
  <si>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</si>
  <si>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</si>
  <si>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</si>
  <si>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</si>
  <si>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</si>
  <si>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</si>
  <si>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</si>
  <si>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</si>
  <si>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</si>
  <si>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</si>
  <si>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</si>
  <si>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</si>
  <si>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</si>
  <si>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</si>
  <si>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</si>
  <si>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</si>
  <si>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</si>
  <si>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</si>
  <si>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</si>
  <si>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</si>
  <si>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</si>
  <si>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</si>
  <si>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</si>
  <si>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</si>
  <si>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</si>
  <si>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</si>
  <si>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</si>
  <si>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</si>
  <si>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</si>
  <si>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</si>
  <si>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</si>
  <si>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</si>
  <si>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</si>
  <si>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</si>
  <si>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</si>
  <si>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</si>
  <si>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</si>
  <si>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</si>
  <si>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</si>
  <si>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</si>
  <si>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</si>
  <si>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</si>
  <si>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</si>
  <si>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</si>
  <si>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</si>
  <si>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</si>
  <si>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</si>
  <si>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</si>
  <si>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</si>
  <si>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</si>
  <si>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</si>
  <si>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</si>
  <si>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</si>
  <si>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</si>
  <si>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</si>
  <si>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</si>
  <si>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</si>
  <si>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</si>
  <si>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</si>
  <si>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</si>
  <si>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</si>
  <si>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</si>
  <si>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</si>
  <si>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</si>
  <si>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</si>
  <si>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</si>
  <si>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</si>
  <si>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</si>
  <si>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</si>
  <si>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</si>
  <si>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</si>
  <si>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</si>
  <si>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</si>
  <si>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</si>
  <si>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</si>
  <si>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</si>
  <si>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</si>
  <si>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</si>
  <si>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</si>
  <si>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</si>
  <si>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</si>
  <si>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</si>
  <si>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</si>
  <si>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</si>
  <si>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</si>
  <si>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</si>
  <si>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</si>
  <si>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</si>
  <si>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</si>
  <si>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</si>
  <si>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</si>
  <si>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</si>
  <si>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</si>
  <si>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</si>
  <si>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</si>
  <si>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</si>
  <si>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</si>
  <si>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</si>
  <si>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</si>
  <si>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</si>
  <si>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</si>
  <si>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</si>
  <si>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</si>
  <si>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</si>
  <si>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</si>
  <si>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</si>
  <si>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</si>
  <si>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</si>
  <si>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</si>
  <si>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</si>
  <si>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</si>
  <si>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</si>
  <si>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</si>
  <si>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</si>
  <si>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</si>
  <si>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</si>
  <si>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</si>
  <si>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</si>
  <si>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</si>
  <si>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</si>
  <si>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</si>
  <si>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</si>
  <si>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</si>
  <si>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</si>
  <si>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</si>
  <si>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</si>
  <si>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</si>
  <si>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</si>
  <si>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</si>
  <si>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</si>
  <si>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</si>
  <si>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</si>
  <si>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</si>
  <si>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</si>
  <si>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</si>
  <si>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</si>
  <si>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</si>
  <si>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</si>
  <si>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</si>
  <si>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</si>
  <si>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</si>
  <si>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</si>
  <si>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</si>
  <si>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</si>
  <si>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</si>
  <si>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</si>
  <si>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</si>
  <si>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</si>
  <si>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</si>
  <si>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</si>
  <si>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</si>
  <si>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</si>
  <si>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</si>
  <si>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</si>
  <si>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</si>
  <si>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</si>
  <si>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</si>
  <si>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</si>
  <si>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</si>
  <si>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</si>
  <si>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</si>
  <si>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</si>
  <si>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</si>
  <si>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</si>
  <si>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</si>
  <si>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</si>
  <si>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</si>
  <si>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</si>
  <si>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</si>
  <si>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</si>
  <si>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</si>
  <si>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</si>
  <si>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</si>
  <si>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</si>
  <si>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</si>
  <si>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</si>
  <si>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</si>
  <si>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</si>
  <si>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</si>
  <si>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</si>
  <si>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</si>
  <si>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</si>
  <si>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</si>
  <si>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</si>
  <si>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</si>
  <si>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</si>
  <si>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</si>
  <si>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</si>
  <si>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</si>
  <si>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</si>
  <si>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</si>
  <si>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</si>
  <si>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</si>
  <si>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</si>
  <si>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</si>
  <si>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</si>
  <si>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</si>
  <si>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</si>
  <si>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</si>
  <si>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</si>
  <si>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</si>
  <si>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</si>
  <si>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</si>
  <si>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</si>
  <si>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</si>
  <si>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</si>
  <si>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</si>
  <si>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</si>
  <si>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</si>
  <si>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</si>
  <si>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</si>
  <si>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</si>
  <si>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</si>
  <si>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</si>
  <si>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</si>
  <si>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</si>
  <si>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</si>
  <si>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</si>
  <si>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</si>
  <si>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</si>
  <si>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</si>
  <si>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</si>
  <si>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</si>
  <si>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</si>
  <si>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</si>
  <si>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</si>
  <si>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</si>
  <si>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</si>
  <si>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</si>
  <si>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</si>
  <si>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</si>
  <si>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</si>
  <si>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</si>
  <si>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</si>
  <si>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</si>
  <si>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</si>
  <si>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</si>
  <si>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</si>
  <si>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</si>
  <si>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</si>
  <si>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</si>
  <si>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</si>
  <si>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</si>
  <si>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</si>
  <si>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</si>
  <si>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</si>
  <si>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</si>
  <si>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</si>
  <si>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</si>
  <si>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</si>
  <si>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</si>
  <si>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</si>
  <si>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</si>
  <si>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</si>
  <si>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</si>
  <si>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</si>
  <si>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</si>
  <si>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</si>
  <si>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</si>
  <si>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</si>
  <si>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</si>
  <si>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</si>
  <si>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</si>
  <si>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</si>
  <si>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</si>
  <si>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</si>
  <si>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</si>
  <si>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</si>
  <si>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</si>
  <si>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</si>
  <si>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</si>
  <si>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</si>
  <si>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</si>
  <si>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</si>
  <si>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</si>
  <si>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</si>
  <si>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</si>
  <si>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</si>
  <si>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</si>
  <si>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</si>
  <si>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</si>
  <si>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</si>
  <si>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</si>
  <si>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</si>
  <si>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</si>
  <si>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</si>
  <si>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</si>
  <si>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</si>
  <si>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</si>
  <si>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</si>
  <si>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</si>
  <si>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</si>
  <si>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</si>
  <si>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</si>
  <si>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</si>
  <si>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</si>
  <si>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</si>
  <si>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</si>
  <si>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</si>
  <si>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</si>
  <si>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</si>
  <si>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</si>
  <si>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</si>
  <si>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</si>
  <si>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</si>
  <si>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</si>
  <si>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</si>
  <si>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</si>
  <si>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</si>
  <si>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</si>
  <si>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</si>
  <si>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</si>
  <si>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</si>
  <si>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</si>
  <si>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</si>
  <si>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</si>
  <si>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</si>
  <si>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</si>
  <si>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</si>
  <si>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</si>
  <si>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</si>
  <si>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</si>
  <si>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</si>
  <si>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</si>
  <si>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</si>
  <si>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</si>
  <si>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</si>
  <si>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</si>
  <si>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</si>
  <si>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</si>
  <si>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</si>
  <si>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</si>
  <si>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</si>
  <si>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</si>
  <si>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</si>
  <si>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</si>
  <si>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</si>
  <si>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</si>
  <si>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</si>
  <si>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</si>
  <si>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</si>
  <si>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</si>
  <si>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</si>
  <si>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</si>
  <si>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</si>
  <si>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</si>
  <si>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</si>
  <si>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</si>
  <si>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</si>
  <si>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</si>
  <si>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</si>
  <si>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</si>
  <si>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</si>
  <si>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</si>
  <si>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</si>
  <si>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</si>
  <si>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</si>
  <si>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</si>
  <si>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</si>
  <si>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</si>
  <si>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</si>
  <si>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</si>
  <si>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</si>
  <si>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</si>
  <si>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</si>
  <si>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</si>
  <si>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</si>
  <si>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</si>
  <si>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</si>
  <si>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</si>
  <si>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</si>
  <si>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</si>
  <si>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</si>
  <si>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</si>
  <si>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</si>
  <si>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</si>
  <si>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</si>
  <si>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</si>
  <si>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</si>
  <si>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</si>
  <si>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</si>
  <si>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</si>
  <si>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</si>
  <si>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</si>
  <si>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</si>
  <si>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</si>
  <si>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</si>
  <si>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</si>
  <si>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</si>
  <si>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</si>
  <si>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</si>
  <si>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</si>
  <si>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</si>
  <si>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</si>
  <si>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</si>
  <si>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</si>
  <si>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</si>
  <si>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</si>
  <si>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</si>
  <si>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</si>
  <si>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</si>
  <si>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</si>
  <si>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</si>
  <si>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</si>
  <si>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</si>
  <si>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</si>
  <si>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</si>
  <si>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</si>
  <si>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</si>
  <si>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</si>
  <si>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</si>
  <si>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</si>
  <si>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</si>
  <si>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</si>
  <si>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</si>
  <si>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</si>
  <si>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</si>
  <si>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</si>
  <si>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</si>
  <si>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</si>
  <si>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</si>
  <si>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</si>
  <si>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</si>
  <si>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</si>
  <si>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</si>
  <si>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</si>
  <si>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</si>
  <si>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</si>
  <si>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</si>
  <si>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</si>
  <si>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</si>
  <si>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</si>
  <si>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</si>
  <si>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</si>
  <si>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</si>
  <si>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</si>
  <si>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</si>
  <si>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</si>
  <si>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</si>
  <si>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</si>
  <si>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</si>
  <si>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</si>
  <si>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</si>
  <si>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</si>
  <si>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</si>
  <si>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</si>
  <si>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</si>
  <si>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</si>
  <si>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</si>
  <si>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</si>
  <si>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</si>
  <si>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</si>
  <si>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</si>
  <si>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</si>
  <si>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</si>
  <si>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</si>
  <si>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</si>
  <si>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</si>
  <si>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</si>
  <si>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</si>
  <si>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</si>
  <si>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</si>
  <si>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</si>
  <si>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</si>
  <si>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</si>
  <si>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</si>
  <si>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</si>
  <si>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</si>
  <si>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</si>
  <si>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</si>
  <si>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</si>
  <si>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</si>
  <si>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</si>
  <si>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</si>
  <si>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</si>
  <si>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</si>
  <si>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</si>
  <si>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</si>
  <si>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</si>
  <si>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</si>
  <si>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</si>
  <si>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</si>
  <si>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</si>
  <si>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</si>
  <si>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</si>
  <si>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</si>
  <si>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</si>
  <si>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</si>
  <si>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</si>
  <si>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</si>
  <si>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</si>
  <si>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</si>
  <si>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</si>
  <si>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</si>
  <si>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</si>
  <si>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</si>
  <si>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</si>
  <si>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</si>
  <si>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</si>
  <si>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</si>
  <si>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</si>
  <si>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</si>
  <si>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</si>
  <si>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</si>
  <si>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</si>
  <si>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</si>
  <si>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</si>
  <si>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</si>
  <si>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</si>
  <si>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</si>
  <si>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</si>
  <si>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</si>
  <si>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</si>
  <si>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</si>
  <si>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</si>
  <si>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</si>
  <si>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</si>
  <si>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</si>
  <si>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</si>
  <si>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</si>
  <si>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</si>
  <si>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</si>
  <si>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</si>
  <si>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</si>
  <si>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</si>
  <si>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</si>
  <si>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</si>
  <si>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</si>
  <si>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</si>
  <si>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</si>
  <si>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</si>
  <si>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</si>
  <si>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</si>
  <si>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</si>
  <si>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</si>
  <si>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</si>
  <si>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</si>
  <si>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</si>
  <si>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</si>
  <si>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</si>
  <si>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</si>
  <si>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</si>
  <si>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</si>
  <si>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</si>
  <si>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</si>
  <si>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</si>
  <si>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</si>
  <si>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</si>
  <si>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</si>
  <si>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</si>
  <si>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</si>
  <si>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</si>
  <si>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</si>
  <si>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</si>
  <si>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</si>
  <si>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</si>
  <si>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</si>
  <si>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</si>
  <si>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</si>
  <si>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</si>
  <si>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</si>
  <si>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</si>
  <si>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</si>
  <si>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</si>
  <si>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</si>
  <si>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</si>
  <si>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</si>
  <si>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</si>
  <si>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</si>
  <si>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</si>
  <si>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</si>
  <si>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</si>
  <si>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</si>
  <si>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</si>
  <si>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</si>
  <si>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</si>
  <si>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</si>
  <si>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</si>
  <si>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</si>
  <si>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</si>
  <si>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</si>
  <si>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</si>
  <si>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</si>
  <si>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</si>
  <si>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</si>
  <si>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</si>
  <si>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</si>
  <si>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</si>
  <si>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</si>
  <si>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</si>
  <si>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</si>
  <si>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</si>
  <si>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</si>
  <si>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</si>
  <si>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</si>
  <si>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</si>
  <si>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</si>
  <si>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</si>
  <si>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</si>
  <si>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</si>
  <si>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</si>
  <si>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</si>
  <si>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</si>
  <si>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</si>
  <si>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</si>
  <si>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</si>
  <si>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</si>
  <si>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</si>
  <si>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</si>
  <si>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</si>
  <si>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</si>
  <si>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</si>
  <si>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</si>
  <si>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</si>
  <si>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</si>
  <si>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</si>
  <si>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</si>
  <si>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</si>
  <si>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</si>
  <si>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</si>
  <si>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</si>
  <si>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</si>
  <si>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</si>
  <si>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</si>
  <si>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</si>
  <si>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</si>
  <si>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</si>
  <si>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</si>
  <si>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</si>
  <si>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</si>
  <si>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</si>
  <si>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</si>
  <si>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</si>
  <si>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</si>
  <si>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</si>
  <si>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</si>
  <si>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</si>
  <si>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</si>
  <si>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</si>
  <si>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</si>
  <si>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</si>
  <si>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</si>
  <si>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</si>
  <si>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</si>
  <si>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</si>
  <si>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</si>
  <si>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</si>
  <si>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</si>
  <si>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</si>
  <si>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</si>
  <si>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</si>
  <si>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</si>
  <si>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</si>
  <si>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</si>
  <si>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</si>
  <si>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</si>
  <si>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</si>
  <si>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</si>
  <si>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</si>
  <si>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</si>
  <si>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</si>
  <si>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</si>
  <si>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</si>
  <si>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</si>
  <si>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</si>
  <si>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</si>
  <si>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</si>
  <si>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</si>
  <si>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</si>
  <si>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</si>
  <si>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</si>
  <si>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</si>
  <si>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</si>
  <si>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</si>
  <si>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</si>
  <si>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</si>
  <si>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</si>
  <si>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</si>
  <si>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</si>
  <si>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</si>
  <si>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</si>
  <si>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</si>
  <si>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</si>
  <si>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</si>
  <si>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</si>
  <si>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</si>
  <si>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</si>
  <si>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</si>
  <si>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</si>
  <si>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</si>
  <si>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</si>
  <si>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</si>
  <si>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</si>
  <si>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</si>
  <si>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</si>
  <si>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</si>
  <si>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</si>
  <si>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</si>
  <si>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</si>
  <si>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</si>
  <si>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</si>
  <si>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</si>
  <si>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</si>
  <si>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</si>
  <si>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</si>
  <si>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</si>
  <si>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</si>
  <si>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</si>
  <si>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</si>
  <si>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</si>
  <si>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</si>
  <si>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</si>
  <si>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</si>
  <si>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</si>
  <si>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</si>
  <si>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</si>
  <si>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</si>
  <si>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</si>
  <si>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</si>
  <si>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</si>
  <si>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</si>
  <si>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</si>
  <si>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</si>
  <si>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</si>
  <si>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</si>
  <si>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</si>
  <si>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</si>
  <si>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</si>
  <si>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</si>
  <si>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</si>
  <si>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</si>
  <si>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</si>
  <si>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</si>
  <si>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</si>
  <si>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</si>
  <si>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</si>
  <si>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</si>
  <si>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</si>
  <si>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</si>
  <si>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</si>
  <si>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</si>
  <si>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</si>
  <si>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</si>
  <si>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</si>
  <si>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</si>
  <si>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</si>
  <si>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</si>
  <si>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</si>
  <si>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</si>
  <si>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</si>
  <si>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</si>
  <si>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</si>
  <si>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</si>
  <si>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</si>
  <si>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</si>
  <si>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</si>
  <si>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</si>
  <si>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</si>
  <si>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</si>
  <si>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</si>
  <si>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</si>
  <si>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</si>
  <si>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</si>
  <si>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</si>
  <si>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</si>
  <si>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</si>
  <si>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</si>
  <si>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</si>
  <si>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</si>
  <si>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</si>
  <si>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</si>
  <si>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</si>
  <si>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</si>
  <si>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</si>
  <si>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</si>
  <si>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</si>
  <si>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</si>
  <si>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</si>
  <si>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</si>
  <si>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</si>
  <si>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</si>
  <si>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</si>
  <si>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</si>
  <si>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</si>
  <si>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</si>
  <si>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</si>
  <si>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</si>
  <si>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</si>
  <si>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</si>
  <si>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</si>
  <si>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</si>
  <si>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</si>
  <si>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</si>
  <si>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</si>
  <si>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</si>
  <si>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</si>
  <si>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</si>
  <si>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</si>
  <si>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</si>
  <si>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</si>
  <si>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</si>
  <si>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</si>
  <si>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</si>
  <si>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</si>
  <si>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</si>
  <si>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</si>
  <si>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</si>
  <si>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</si>
  <si>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</si>
  <si>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</si>
  <si>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</si>
  <si>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</si>
  <si>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</si>
  <si>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</si>
  <si>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</si>
  <si>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</si>
  <si>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</si>
  <si>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</si>
  <si>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</si>
  <si>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</si>
  <si>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</si>
  <si>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</si>
  <si>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</si>
  <si>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</si>
  <si>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</si>
  <si>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</si>
  <si>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</si>
  <si>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</si>
  <si>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</si>
  <si>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</si>
  <si>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</si>
  <si>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</si>
  <si>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</si>
  <si>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</si>
  <si>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</si>
  <si>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</si>
  <si>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</si>
  <si>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</si>
  <si>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</si>
  <si>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</si>
  <si>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</si>
  <si>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</si>
  <si>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</si>
  <si>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</si>
  <si>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</si>
  <si>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</si>
  <si>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</si>
  <si>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</si>
  <si>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</si>
  <si>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</si>
  <si>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</si>
  <si>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</si>
  <si>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</si>
  <si>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</si>
  <si>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</si>
  <si>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</si>
  <si>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</si>
  <si>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</si>
  <si>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</si>
  <si>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</si>
  <si>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</si>
  <si>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</si>
  <si>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</si>
  <si>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</si>
  <si>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</si>
  <si>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</si>
  <si>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</si>
  <si>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</si>
  <si>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</si>
  <si>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</si>
  <si>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</si>
  <si>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</si>
  <si>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</si>
  <si>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</si>
  <si>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</si>
  <si>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</si>
  <si>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</si>
  <si>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</si>
  <si>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</si>
  <si>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</si>
  <si>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</si>
  <si>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</si>
  <si>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</si>
  <si>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</si>
  <si>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</si>
  <si>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</si>
  <si>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</si>
  <si>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</si>
  <si>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</si>
  <si>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</si>
  <si>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</si>
  <si>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</si>
  <si>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</si>
  <si>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</si>
  <si>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</si>
  <si>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</si>
  <si>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</si>
  <si>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</si>
  <si>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</si>
  <si>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</si>
  <si>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</si>
  <si>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</si>
  <si>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</si>
  <si>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</si>
  <si>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</si>
  <si>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</si>
  <si>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</si>
  <si>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</si>
  <si>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</si>
  <si>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</si>
  <si>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</si>
  <si>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</si>
  <si>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</si>
  <si>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</si>
  <si>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</si>
  <si>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</si>
  <si>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</si>
  <si>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</si>
  <si>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</si>
  <si>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</si>
  <si>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</si>
  <si>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</si>
  <si>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</si>
  <si>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</si>
  <si>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</si>
  <si>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</si>
  <si>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</si>
  <si>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</si>
  <si>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</si>
  <si>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</si>
  <si>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</si>
  <si>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</si>
  <si>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</si>
  <si>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</si>
  <si>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</si>
  <si>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</si>
  <si>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</si>
  <si>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</si>
  <si>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</si>
  <si>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</si>
  <si>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</si>
  <si>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</si>
  <si>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</si>
  <si>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</si>
  <si>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</si>
  <si>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</si>
  <si>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</si>
  <si>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</si>
  <si>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</si>
  <si>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</si>
  <si>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</si>
  <si>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</si>
  <si>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</si>
  <si>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</si>
  <si>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</si>
  <si>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</si>
  <si>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</si>
  <si>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</si>
  <si>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</si>
  <si>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</si>
  <si>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</si>
  <si>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</si>
  <si>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</si>
  <si>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</si>
  <si>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</si>
  <si>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</si>
  <si>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</si>
  <si>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</si>
  <si>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</si>
  <si>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</si>
  <si>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</si>
  <si>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</si>
  <si>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</si>
  <si>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</si>
  <si>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</si>
  <si>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</si>
  <si>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</si>
  <si>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</si>
  <si>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</si>
  <si>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</si>
  <si>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</si>
  <si>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</si>
  <si>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</si>
  <si>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</si>
  <si>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</si>
  <si>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</si>
  <si>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</si>
  <si>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</si>
  <si>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</si>
  <si>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</si>
  <si>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</si>
  <si>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</si>
  <si>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</si>
  <si>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</si>
  <si>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</si>
  <si>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</si>
  <si>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</si>
  <si>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</si>
  <si>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</si>
  <si>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</si>
  <si>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</si>
  <si>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</si>
  <si>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</si>
  <si>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</si>
  <si>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</si>
  <si>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</si>
  <si>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</si>
  <si>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</si>
  <si>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</si>
  <si>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</si>
  <si>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</si>
  <si>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</si>
  <si>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</si>
  <si>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</si>
  <si>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</si>
  <si>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</si>
  <si>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</si>
  <si>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</si>
  <si>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</si>
  <si>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</si>
  <si>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</si>
  <si>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</si>
  <si>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</si>
  <si>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</si>
  <si>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</si>
  <si>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</si>
  <si>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</si>
  <si>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</si>
  <si>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</si>
  <si>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</si>
  <si>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</si>
  <si>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</si>
  <si>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</si>
  <si>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</si>
  <si>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</si>
  <si>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</si>
  <si>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</si>
  <si>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</si>
  <si>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</si>
  <si>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</si>
  <si>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</si>
  <si>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</si>
  <si>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</si>
  <si>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</si>
  <si>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</si>
  <si>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</si>
  <si>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</si>
  <si>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</si>
  <si>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</si>
  <si>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</si>
  <si>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</si>
  <si>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</si>
  <si>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</si>
  <si>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</si>
  <si>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</si>
  <si>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</si>
  <si>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</si>
  <si>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</si>
  <si>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</si>
  <si>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</si>
  <si>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</si>
  <si>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</si>
  <si>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</si>
  <si>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</si>
  <si>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</si>
  <si>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</si>
  <si>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</si>
  <si>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</si>
  <si>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</si>
  <si>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</si>
  <si>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</si>
  <si>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</si>
  <si>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</si>
  <si>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</si>
  <si>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</si>
  <si>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</si>
  <si>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</si>
  <si>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</si>
  <si>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</si>
  <si>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</si>
  <si>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</si>
  <si>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</si>
  <si>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</si>
  <si>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</si>
  <si>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</si>
  <si>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</si>
  <si>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</si>
  <si>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</si>
  <si>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</si>
  <si>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</si>
  <si>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</si>
  <si>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</si>
  <si>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</si>
  <si>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</si>
  <si>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</si>
  <si>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</si>
  <si>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</si>
  <si>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</si>
  <si>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</si>
  <si>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</si>
  <si>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</si>
  <si>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</si>
  <si>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</si>
  <si>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</si>
  <si>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</si>
  <si>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</si>
  <si>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</si>
  <si>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</si>
  <si>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</si>
  <si>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</si>
  <si>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</si>
  <si>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</si>
  <si>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</si>
  <si>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</si>
  <si>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</si>
  <si>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</si>
  <si>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</si>
  <si>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</si>
  <si>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</si>
  <si>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</si>
  <si>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</si>
  <si>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</si>
  <si>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</si>
  <si>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</si>
  <si>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</si>
  <si>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</si>
  <si>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</si>
  <si>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</si>
  <si>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</si>
  <si>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</si>
  <si>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</si>
  <si>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</si>
  <si>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</si>
  <si>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</si>
  <si>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</si>
  <si>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</si>
  <si>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</si>
  <si>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</si>
  <si>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</si>
  <si>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</si>
  <si>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</si>
  <si>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</si>
  <si>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</si>
  <si>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</si>
  <si>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</si>
  <si>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</si>
  <si>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</si>
  <si>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</si>
  <si>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</si>
  <si>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</si>
  <si>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</si>
  <si>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</si>
  <si>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</si>
  <si>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</si>
  <si>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</si>
  <si>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</si>
  <si>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</si>
  <si>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</si>
  <si>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</si>
  <si>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</si>
  <si>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</si>
  <si>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</si>
  <si>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</si>
  <si>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</si>
  <si>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</si>
  <si>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</si>
  <si>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</si>
  <si>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</si>
  <si>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</si>
  <si>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</si>
  <si>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</si>
  <si>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</si>
  <si>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</si>
  <si>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</si>
  <si>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</si>
  <si>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</si>
  <si>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</si>
  <si>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</si>
  <si>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</si>
  <si>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</si>
  <si>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</si>
  <si>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</si>
  <si>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</si>
  <si>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</si>
  <si>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</si>
  <si>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</si>
  <si>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</si>
  <si>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</si>
  <si>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</si>
  <si>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</si>
  <si>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</si>
  <si>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</si>
  <si>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</si>
  <si>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</si>
  <si>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</si>
  <si>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</si>
  <si>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</si>
  <si>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</si>
  <si>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</si>
  <si>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</si>
  <si>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</si>
  <si>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</si>
  <si>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</si>
  <si>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</si>
  <si>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</si>
  <si>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</si>
  <si>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</si>
  <si>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</si>
  <si>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</si>
  <si>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</si>
  <si>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</si>
  <si>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</si>
  <si>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</si>
  <si>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</si>
  <si>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</si>
  <si>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</si>
  <si>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</si>
  <si>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</si>
  <si>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</si>
  <si>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</si>
  <si>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</si>
  <si>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</si>
  <si>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</si>
  <si>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</si>
  <si>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</si>
  <si>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</si>
  <si>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</si>
  <si>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</si>
  <si>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</si>
  <si>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</si>
  <si>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</si>
  <si>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</si>
  <si>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</si>
  <si>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</si>
  <si>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</si>
  <si>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</si>
  <si>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</si>
  <si>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</si>
  <si>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</si>
  <si>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</si>
  <si>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</si>
  <si>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</si>
  <si>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</si>
  <si>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</si>
  <si>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</si>
  <si>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</si>
  <si>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</si>
  <si>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</si>
  <si>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</si>
  <si>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</si>
  <si>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</si>
  <si>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</si>
  <si>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</si>
  <si>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</si>
  <si>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</si>
  <si>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</si>
  <si>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</si>
  <si>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</si>
  <si>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</si>
  <si>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</si>
  <si>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</si>
  <si>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</si>
  <si>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</si>
  <si>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</si>
  <si>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</si>
  <si>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</si>
  <si>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</si>
  <si>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</si>
  <si>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</si>
  <si>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</si>
  <si>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</si>
  <si>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</si>
  <si>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</si>
  <si>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</si>
  <si>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</si>
  <si>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</si>
  <si>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</si>
  <si>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</si>
  <si>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</si>
  <si>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</si>
  <si>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</si>
  <si>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</si>
  <si>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</si>
  <si>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</si>
  <si>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</si>
  <si>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</si>
  <si>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</si>
  <si>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</si>
  <si>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</si>
  <si>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</si>
  <si>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</si>
  <si>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</si>
  <si>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</si>
  <si>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</si>
  <si>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</si>
  <si>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</si>
  <si>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</si>
  <si>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</si>
  <si>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</si>
  <si>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</si>
  <si>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</si>
  <si>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</si>
  <si>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</si>
  <si>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</si>
  <si>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</si>
  <si>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</si>
  <si>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</si>
  <si>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</si>
  <si>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</si>
  <si>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</si>
  <si>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</si>
  <si>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</si>
  <si>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</si>
  <si>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</si>
  <si>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</si>
  <si>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</si>
  <si>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</si>
  <si>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</si>
  <si>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</si>
  <si>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</si>
  <si>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</si>
  <si>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</si>
  <si>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</si>
  <si>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</si>
  <si>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</si>
  <si>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</si>
  <si>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</si>
  <si>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</si>
  <si>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</si>
  <si>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</si>
  <si>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</si>
  <si>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</si>
  <si>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</si>
  <si>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</si>
  <si>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</si>
  <si>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</si>
  <si>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</si>
  <si>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</si>
  <si>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</si>
  <si>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</si>
  <si>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</si>
  <si>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</si>
  <si>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</si>
  <si>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</si>
  <si>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</si>
  <si>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</si>
  <si>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</si>
  <si>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</si>
  <si>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</si>
  <si>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</si>
  <si>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</si>
  <si>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</si>
  <si>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</si>
  <si>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</si>
  <si>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</si>
  <si>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</si>
  <si>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</si>
  <si>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</si>
  <si>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</si>
  <si>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</si>
  <si>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</si>
  <si>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</si>
  <si>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</si>
  <si>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</si>
  <si>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</si>
  <si>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</si>
  <si>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</si>
  <si>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</si>
  <si>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</si>
  <si>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</si>
  <si>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</si>
  <si>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</si>
  <si>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</si>
  <si>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</si>
  <si>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</si>
  <si>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</si>
  <si>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</si>
  <si>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</si>
  <si>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</si>
  <si>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</si>
  <si>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</si>
  <si>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</si>
  <si>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</si>
  <si>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</si>
  <si>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</si>
  <si>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</si>
  <si>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</si>
  <si>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</si>
  <si>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</si>
  <si>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</si>
  <si>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</si>
  <si>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</si>
  <si>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</si>
  <si>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</si>
  <si>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</si>
  <si>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</si>
  <si>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</si>
  <si>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</si>
  <si>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</si>
  <si>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</si>
  <si>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</si>
  <si>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</si>
  <si>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</si>
  <si>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</si>
  <si>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</si>
  <si>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</si>
  <si>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</si>
  <si>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</si>
  <si>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</si>
  <si>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</si>
  <si>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</si>
  <si>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</si>
  <si>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</si>
  <si>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</si>
  <si>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</si>
  <si>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</si>
  <si>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</si>
  <si>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</si>
  <si>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</si>
  <si>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</si>
  <si>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</si>
  <si>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</si>
  <si>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</si>
  <si>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</si>
  <si>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</si>
  <si>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</si>
  <si>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</si>
  <si>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</si>
  <si>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</si>
  <si>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</si>
  <si>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</si>
  <si>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</si>
  <si>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</si>
  <si>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</si>
  <si>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</si>
  <si>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</si>
  <si>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</si>
  <si>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</si>
  <si>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</si>
  <si>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</si>
  <si>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</si>
  <si>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</si>
  <si>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</si>
  <si>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</si>
  <si>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</si>
  <si>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</si>
  <si>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</si>
  <si>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</si>
  <si>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</si>
  <si>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</si>
  <si>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</si>
  <si>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</si>
  <si>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</si>
  <si>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</si>
  <si>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</si>
  <si>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</si>
  <si>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</si>
  <si>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</si>
  <si>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</si>
  <si>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</si>
  <si>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</si>
  <si>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</si>
  <si>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</si>
  <si>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</si>
  <si>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</si>
  <si>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</si>
  <si>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</si>
  <si>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</si>
  <si>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</si>
  <si>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</si>
  <si>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</si>
  <si>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</si>
  <si>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</si>
  <si>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</si>
  <si>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</si>
  <si>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</si>
  <si>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</si>
  <si>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</si>
  <si>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</si>
  <si>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</si>
  <si>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</si>
  <si>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</si>
  <si>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</si>
  <si>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</si>
  <si>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</si>
  <si>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</si>
  <si>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</si>
  <si>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</si>
  <si>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</si>
  <si>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</si>
  <si>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</si>
  <si>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</si>
  <si>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</si>
  <si>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</si>
  <si>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</si>
  <si>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</si>
  <si>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</si>
  <si>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</si>
  <si>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</si>
  <si>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</si>
  <si>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</si>
  <si>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</si>
  <si>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</si>
  <si>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</si>
  <si>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</si>
  <si>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</si>
  <si>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</si>
  <si>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</si>
  <si>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</si>
  <si>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</si>
  <si>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</si>
  <si>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</si>
  <si>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</si>
  <si>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</si>
  <si>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</si>
  <si>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</si>
  <si>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</si>
  <si>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</si>
  <si>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</si>
  <si>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</si>
  <si>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</si>
  <si>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</si>
  <si>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</si>
  <si>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</si>
  <si>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</si>
  <si>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</si>
  <si>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</si>
  <si>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</si>
  <si>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</si>
  <si>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</si>
  <si>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</si>
  <si>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</si>
  <si>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</si>
  <si>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</si>
  <si>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</si>
  <si>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</si>
  <si>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</si>
  <si>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</si>
  <si>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</si>
  <si>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</si>
  <si>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</si>
  <si>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</si>
  <si>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</si>
  <si>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</si>
  <si>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</si>
  <si>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</si>
  <si>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</si>
  <si>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</si>
  <si>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</si>
  <si>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</si>
  <si>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</si>
  <si>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</si>
  <si>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</si>
  <si>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</si>
  <si>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</si>
  <si>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</si>
  <si>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</si>
  <si>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</si>
  <si>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</si>
  <si>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</si>
  <si>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</si>
  <si>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</si>
  <si>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</si>
  <si>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</si>
  <si>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</si>
  <si>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</si>
  <si>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</si>
  <si>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</si>
  <si>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</si>
  <si>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</si>
  <si>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</si>
  <si>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</si>
  <si>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</si>
  <si>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</si>
  <si>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</si>
  <si>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</si>
  <si>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</si>
  <si>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</si>
  <si>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</si>
  <si>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</si>
  <si>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</si>
  <si>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</si>
  <si>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</si>
  <si>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</si>
  <si>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</si>
  <si>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</si>
  <si>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</si>
  <si>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</si>
  <si>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</si>
  <si>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</si>
  <si>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</si>
  <si>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</si>
  <si>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</si>
  <si>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</si>
  <si>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</si>
  <si>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</si>
  <si>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</si>
  <si>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</si>
  <si>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</si>
  <si>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</si>
  <si>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</si>
  <si>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</si>
  <si>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</si>
  <si>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</si>
  <si>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</si>
  <si>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</si>
  <si>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</si>
  <si>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</si>
  <si>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</si>
  <si>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</si>
  <si>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</si>
  <si>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</si>
  <si>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</si>
  <si>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</si>
  <si>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</si>
  <si>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</si>
  <si>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</si>
  <si>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</si>
  <si>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</si>
  <si>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</si>
  <si>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</si>
  <si>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</si>
  <si>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</si>
  <si>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</si>
  <si>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</si>
  <si>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</si>
  <si>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</si>
  <si>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</si>
  <si>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</si>
  <si>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</si>
  <si>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</si>
  <si>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</si>
  <si>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</si>
  <si>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</si>
  <si>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</si>
  <si>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</si>
  <si>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</si>
  <si>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</si>
  <si>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</si>
  <si>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</si>
  <si>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</si>
  <si>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</si>
  <si>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</si>
  <si>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</si>
  <si>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</si>
  <si>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</si>
  <si>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</si>
  <si>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</si>
  <si>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</si>
  <si>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</si>
  <si>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</si>
  <si>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</si>
  <si>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</si>
  <si>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</si>
  <si>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</si>
  <si>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</si>
  <si>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</si>
  <si>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</si>
  <si>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</si>
  <si>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</si>
  <si>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</si>
  <si>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</si>
  <si>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</si>
  <si>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</si>
  <si>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</si>
  <si>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</si>
  <si>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</si>
  <si>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</si>
  <si>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</si>
  <si>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</si>
  <si>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</si>
  <si>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</si>
  <si>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</si>
  <si>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</si>
  <si>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</si>
  <si>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</si>
  <si>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</si>
  <si>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</si>
  <si>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</si>
  <si>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</si>
  <si>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</si>
  <si>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</si>
  <si>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</si>
  <si>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</si>
  <si>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</si>
  <si>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</si>
  <si>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</si>
  <si>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</si>
  <si>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</si>
  <si>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</si>
  <si>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</si>
  <si>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</si>
  <si>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</si>
  <si>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</si>
  <si>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</si>
  <si>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</si>
  <si>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</si>
  <si>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</si>
  <si>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</si>
  <si>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</si>
  <si>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</si>
  <si>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</si>
  <si>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</si>
  <si>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</si>
  <si>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</si>
  <si>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</si>
  <si>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</si>
  <si>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</si>
  <si>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</si>
  <si>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</si>
  <si>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</si>
  <si>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</si>
  <si>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</si>
  <si>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</si>
  <si>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</si>
  <si>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</si>
  <si>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</si>
  <si>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</si>
  <si>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</si>
  <si>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</si>
  <si>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</si>
  <si>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</si>
  <si>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</si>
  <si>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</si>
  <si>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</si>
  <si>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</si>
  <si>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</si>
  <si>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</si>
  <si>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</si>
  <si>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</si>
  <si>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</si>
  <si>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</si>
  <si>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</si>
  <si>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</si>
  <si>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</si>
  <si>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</si>
  <si>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</si>
  <si>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</si>
  <si>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</si>
  <si>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</si>
  <si>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</si>
  <si>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</si>
  <si>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</si>
  <si>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</si>
  <si>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</si>
  <si>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</si>
  <si>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</si>
  <si>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</si>
  <si>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</si>
  <si>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</si>
  <si>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</si>
  <si>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</si>
  <si>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</si>
  <si>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</si>
  <si>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</si>
  <si>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</si>
  <si>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</si>
  <si>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</si>
  <si>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</si>
  <si>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</si>
  <si>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</si>
  <si>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</si>
  <si>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</si>
  <si>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</si>
  <si>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</si>
  <si>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</si>
  <si>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</si>
  <si>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</si>
  <si>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</si>
  <si>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</si>
  <si>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</si>
  <si>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</si>
  <si>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</si>
  <si>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</si>
  <si>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</si>
  <si>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</si>
  <si>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</si>
  <si>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</si>
  <si>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</si>
  <si>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</si>
  <si>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</si>
  <si>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</si>
  <si>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</si>
  <si>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</si>
  <si>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</si>
  <si>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</si>
  <si>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</si>
  <si>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</si>
  <si>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</si>
  <si>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</si>
  <si>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</si>
  <si>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</si>
  <si>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</si>
  <si>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</si>
  <si>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</si>
  <si>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</si>
  <si>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</si>
  <si>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</si>
  <si>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</si>
  <si>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</si>
  <si>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</si>
  <si>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</si>
  <si>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</si>
  <si>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</si>
  <si>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</si>
  <si>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</si>
  <si>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</si>
  <si>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</si>
  <si>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</si>
  <si>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</si>
  <si>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</si>
  <si>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</si>
  <si>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</si>
  <si>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</si>
  <si>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</si>
  <si>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</si>
  <si>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</si>
  <si>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</si>
  <si>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</si>
  <si>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</si>
  <si>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</si>
  <si>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</si>
  <si>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</si>
  <si>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</si>
  <si>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</si>
  <si>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</si>
  <si>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</si>
  <si>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</si>
  <si>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</si>
  <si>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</si>
  <si>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</si>
  <si>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</si>
  <si>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</si>
  <si>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</si>
  <si>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</si>
  <si>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</si>
  <si>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</si>
  <si>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</si>
  <si>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</si>
  <si>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</si>
  <si>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</si>
  <si>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</si>
  <si>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</si>
  <si>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</si>
  <si>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</si>
  <si>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</si>
  <si>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</si>
  <si>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</si>
  <si>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</si>
  <si>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</si>
  <si>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</si>
  <si>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</si>
  <si>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</si>
  <si>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</si>
  <si>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</si>
  <si>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</si>
  <si>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</si>
  <si>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</si>
  <si>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</si>
  <si>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</si>
  <si>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</si>
  <si>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</si>
  <si>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</si>
  <si>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</si>
  <si>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</si>
  <si>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</si>
  <si>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</si>
  <si>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</si>
  <si>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</si>
  <si>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</si>
  <si>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</si>
  <si>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</si>
  <si>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</si>
  <si>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</si>
  <si>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</si>
  <si>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</si>
  <si>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</si>
  <si>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</si>
  <si>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</si>
  <si>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</si>
  <si>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</si>
  <si>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</si>
  <si>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</si>
  <si>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</si>
  <si>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</si>
  <si>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</si>
  <si>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</si>
  <si>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</si>
  <si>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</si>
  <si>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</si>
  <si>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</si>
  <si>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</si>
  <si>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</si>
  <si>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</si>
  <si>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</si>
  <si>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</si>
  <si>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</si>
  <si>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</si>
  <si>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</si>
  <si>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</si>
  <si>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</si>
  <si>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</si>
  <si>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</si>
  <si>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</si>
  <si>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</si>
  <si>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</si>
  <si>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</si>
  <si>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</si>
  <si>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</si>
  <si>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</si>
  <si>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</si>
  <si>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</si>
  <si>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</si>
  <si>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</si>
  <si>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</si>
  <si>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</si>
  <si>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</si>
  <si>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</si>
  <si>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</si>
  <si>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</si>
  <si>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</si>
  <si>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</si>
  <si>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</si>
  <si>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</si>
  <si>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</si>
  <si>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</si>
  <si>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</si>
  <si>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</si>
  <si>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</si>
  <si>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</si>
  <si>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</si>
  <si>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</si>
  <si>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</si>
  <si>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</si>
  <si>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</si>
  <si>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</si>
  <si>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</si>
  <si>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</si>
  <si>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</si>
  <si>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</si>
  <si>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</si>
  <si>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</si>
  <si>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</si>
  <si>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</si>
  <si>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</si>
  <si>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</si>
  <si>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</si>
  <si>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</si>
  <si>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</si>
  <si>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</si>
  <si>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</si>
  <si>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</si>
  <si>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</si>
  <si>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</si>
  <si>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</si>
  <si>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</si>
  <si>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</si>
  <si>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</si>
  <si>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</si>
  <si>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</si>
  <si>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</si>
  <si>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</si>
  <si>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</si>
  <si>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</si>
  <si>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</si>
  <si>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</si>
  <si>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</si>
  <si>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</si>
  <si>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</si>
  <si>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</si>
  <si>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</si>
  <si>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</si>
  <si>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</si>
  <si>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</si>
  <si>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</si>
  <si>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</si>
  <si>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</si>
  <si>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</si>
  <si>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</si>
  <si>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</si>
  <si>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</si>
  <si>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</si>
  <si>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</si>
  <si>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</si>
  <si>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</si>
  <si>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</si>
  <si>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</si>
  <si>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</si>
  <si>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</si>
  <si>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</si>
  <si>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</si>
  <si>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</si>
  <si>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</si>
  <si>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</si>
  <si>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</si>
  <si>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</si>
  <si>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</si>
  <si>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</si>
  <si>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</si>
  <si>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</si>
  <si>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</si>
  <si>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</si>
  <si>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</si>
  <si>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</si>
  <si>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</si>
  <si>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</si>
  <si>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</si>
  <si>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</si>
  <si>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</si>
  <si>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</si>
  <si>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</si>
  <si>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</si>
  <si>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</si>
  <si>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</si>
  <si>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</si>
  <si>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</si>
  <si>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</si>
  <si>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</si>
  <si>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</si>
  <si>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</si>
  <si>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</si>
  <si>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</si>
  <si>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</si>
  <si>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</si>
  <si>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</si>
  <si>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</si>
  <si>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</si>
  <si>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</si>
  <si>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</si>
  <si>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</si>
  <si>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</si>
  <si>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</si>
  <si>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</si>
  <si>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</si>
  <si>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</si>
  <si>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</si>
  <si>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</si>
  <si>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</si>
  <si>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</si>
  <si>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</si>
  <si>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</si>
  <si>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</si>
  <si>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</si>
  <si>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</si>
  <si>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</si>
  <si>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</si>
  <si>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</si>
  <si>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</si>
  <si>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</si>
  <si>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</si>
  <si>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</si>
  <si>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</si>
  <si>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</si>
  <si>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</si>
  <si>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</si>
  <si>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</si>
  <si>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</si>
  <si>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</si>
  <si>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</si>
  <si>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</si>
  <si>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</si>
  <si>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</si>
  <si>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</si>
  <si>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</si>
  <si>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</si>
  <si>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</si>
  <si>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</si>
  <si>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</si>
  <si>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</si>
  <si>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</si>
  <si>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</si>
  <si>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</si>
  <si>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</si>
  <si>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</si>
  <si>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</si>
  <si>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</si>
  <si>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</si>
  <si>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</si>
  <si>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</si>
  <si>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</si>
  <si>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</si>
  <si>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</si>
  <si>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</si>
  <si>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</si>
  <si>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</si>
  <si>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</si>
  <si>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</si>
  <si>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</si>
  <si>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</si>
  <si>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</si>
  <si>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</si>
  <si>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</si>
  <si>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</si>
  <si>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</si>
  <si>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</si>
  <si>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</si>
  <si>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</si>
  <si>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</si>
  <si>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</si>
  <si>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</si>
  <si>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</si>
  <si>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</si>
  <si>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</si>
  <si>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</si>
  <si>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</si>
  <si>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</si>
  <si>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</si>
  <si>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</si>
  <si>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</si>
  <si>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</si>
  <si>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</si>
  <si>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</si>
  <si>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</si>
  <si>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</si>
  <si>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</si>
  <si>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</si>
  <si>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</si>
  <si>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</si>
  <si>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</si>
  <si>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</si>
  <si>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</si>
  <si>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</si>
  <si>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</si>
  <si>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</si>
  <si>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</si>
  <si>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</si>
  <si>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</si>
  <si>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</si>
  <si>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</si>
  <si>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</si>
  <si>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</si>
  <si>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</si>
  <si>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</si>
  <si>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</si>
  <si>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</si>
  <si>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</si>
  <si>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</si>
  <si>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</si>
  <si>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</si>
  <si>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</si>
  <si>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</si>
  <si>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</si>
  <si>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</si>
  <si>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</si>
  <si>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</si>
  <si>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</si>
  <si>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</si>
  <si>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</si>
  <si>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</si>
  <si>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</si>
  <si>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</si>
  <si>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</si>
  <si>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</si>
  <si>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</si>
  <si>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</si>
  <si>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</si>
  <si>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</si>
  <si>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</si>
  <si>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</si>
  <si>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</si>
  <si>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</si>
  <si>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</si>
  <si>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</si>
  <si>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</si>
  <si>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</si>
  <si>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</si>
  <si>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</si>
  <si>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</si>
  <si>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</si>
  <si>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</si>
  <si>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</si>
  <si>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</si>
  <si>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</si>
  <si>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</si>
  <si>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</si>
  <si>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</si>
  <si>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</si>
  <si>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</si>
  <si>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</si>
  <si>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</si>
  <si>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</si>
  <si>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</si>
  <si>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</si>
  <si>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</si>
  <si>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</si>
  <si>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</si>
  <si>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</si>
  <si>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</si>
  <si>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</si>
  <si>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</si>
  <si>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</si>
  <si>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</si>
  <si>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</si>
  <si>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</si>
  <si>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</si>
  <si>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</si>
  <si>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</si>
  <si>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</si>
  <si>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</si>
  <si>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</si>
  <si>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</si>
  <si>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</si>
  <si>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</si>
  <si>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</si>
  <si>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</si>
  <si>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</si>
  <si>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</si>
  <si>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</si>
  <si>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</si>
  <si>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</si>
  <si>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</si>
  <si>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</si>
  <si>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</si>
  <si>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</si>
  <si>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</si>
  <si>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</si>
  <si>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</si>
  <si>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</si>
  <si>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</si>
  <si>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</si>
  <si>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</si>
  <si>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</si>
  <si>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</si>
  <si>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</si>
  <si>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</si>
  <si>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</si>
  <si>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</si>
  <si>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</si>
  <si>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</si>
  <si>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</si>
  <si>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</si>
  <si>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</si>
  <si>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</si>
  <si>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</si>
  <si>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</si>
  <si>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</si>
  <si>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</si>
  <si>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</si>
  <si>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</si>
  <si>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</si>
  <si>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</si>
  <si>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</si>
  <si>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</si>
  <si>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</si>
  <si>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</si>
  <si>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</si>
  <si>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</si>
  <si>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</si>
  <si>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</si>
  <si>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</si>
  <si>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</si>
  <si>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</si>
  <si>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</si>
  <si>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</si>
  <si>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</si>
  <si>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</si>
  <si>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</si>
  <si>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</si>
  <si>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</si>
  <si>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</si>
  <si>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</si>
  <si>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</si>
  <si>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</si>
  <si>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</si>
  <si>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</si>
  <si>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</si>
  <si>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</si>
  <si>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</si>
  <si>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</si>
  <si>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</si>
  <si>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</si>
  <si>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</si>
  <si>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</si>
  <si>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</si>
  <si>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</si>
  <si>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</si>
  <si>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</si>
  <si>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</si>
  <si>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</si>
  <si>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</si>
  <si>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</si>
  <si>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</si>
  <si>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</si>
  <si>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</si>
  <si>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</si>
  <si>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</si>
  <si>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</si>
  <si>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</si>
  <si>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</si>
  <si>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</si>
  <si>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</si>
  <si>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</si>
  <si>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</si>
  <si>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</si>
  <si>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</si>
  <si>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</si>
  <si>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</si>
  <si>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</si>
  <si>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</si>
  <si>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</si>
  <si>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</si>
  <si>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</si>
  <si>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</si>
  <si>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</si>
  <si>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</si>
  <si>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</si>
  <si>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</si>
  <si>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</si>
  <si>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</si>
  <si>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</si>
  <si>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</si>
  <si>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</si>
  <si>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</si>
  <si>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</si>
  <si>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</si>
  <si>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</si>
  <si>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</si>
  <si>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</si>
  <si>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</si>
  <si>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</si>
  <si>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</si>
  <si>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</si>
  <si>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</si>
  <si>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</si>
  <si>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</si>
  <si>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</si>
  <si>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</si>
  <si>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</si>
  <si>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</si>
  <si>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</si>
  <si>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</si>
  <si>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</si>
  <si>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</si>
  <si>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</si>
  <si>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</si>
  <si>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</si>
  <si>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</si>
  <si>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</si>
  <si>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</si>
  <si>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</si>
  <si>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</si>
  <si>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</si>
  <si>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</si>
  <si>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</si>
  <si>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</si>
  <si>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</si>
  <si>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</si>
  <si>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</si>
  <si>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</si>
  <si>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</si>
  <si>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</si>
  <si>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</si>
  <si>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</si>
  <si>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</si>
  <si>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</si>
  <si>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</si>
  <si>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</si>
  <si>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</si>
  <si>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</si>
  <si>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</si>
  <si>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</si>
  <si>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</si>
  <si>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</si>
  <si>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</si>
  <si>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</si>
  <si>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</si>
  <si>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</si>
  <si>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</si>
  <si>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</si>
  <si>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</si>
  <si>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</si>
  <si>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</si>
  <si>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</si>
  <si>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</si>
  <si>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</si>
  <si>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</si>
  <si>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</si>
  <si>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</si>
  <si>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</si>
  <si>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</si>
  <si>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</si>
  <si>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</si>
  <si>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</si>
  <si>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</si>
  <si>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</si>
  <si>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</si>
  <si>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</si>
  <si>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</si>
  <si>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</si>
  <si>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</si>
  <si>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</si>
  <si>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</si>
  <si>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</si>
  <si>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</si>
  <si>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</si>
  <si>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</si>
  <si>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</si>
  <si>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</si>
  <si>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</si>
  <si>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</si>
  <si>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</si>
  <si>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</si>
  <si>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</si>
  <si>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</si>
  <si>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</si>
  <si>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</si>
  <si>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</si>
  <si>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</si>
  <si>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</si>
  <si>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</si>
  <si>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</si>
  <si>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</si>
  <si>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</si>
  <si>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</si>
  <si>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</si>
  <si>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</si>
  <si>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</si>
  <si>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</si>
  <si>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</si>
  <si>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</si>
  <si>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</si>
  <si>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</si>
  <si>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</si>
  <si>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</si>
  <si>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</si>
  <si>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</si>
  <si>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</si>
  <si>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</si>
  <si>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</si>
  <si>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</si>
  <si>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</si>
  <si>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</si>
  <si>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</si>
  <si>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</si>
  <si>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</si>
  <si>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</si>
  <si>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</si>
  <si>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</si>
  <si>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</si>
  <si>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</si>
  <si>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</si>
  <si>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</si>
  <si>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</si>
  <si>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</si>
  <si>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</si>
  <si>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</si>
  <si>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</si>
  <si>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</si>
  <si>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</si>
  <si>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</si>
  <si>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</si>
  <si>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</si>
  <si>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</si>
  <si>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</si>
  <si>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</si>
  <si>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</si>
  <si>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</si>
  <si>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</si>
  <si>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</si>
  <si>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</si>
  <si>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</si>
  <si>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</si>
  <si>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</si>
  <si>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</si>
  <si>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</si>
  <si>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</si>
  <si>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</si>
  <si>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</si>
  <si>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</si>
  <si>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</si>
  <si>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</si>
  <si>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</si>
  <si>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</si>
  <si>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</si>
  <si>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</si>
  <si>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</si>
  <si>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</si>
  <si>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</si>
  <si>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</si>
  <si>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</si>
  <si>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</si>
  <si>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</si>
  <si>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</si>
  <si>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</si>
  <si>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</si>
  <si>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</si>
  <si>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</si>
  <si>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</si>
  <si>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</si>
  <si>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</si>
  <si>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</si>
  <si>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</si>
  <si>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</si>
  <si>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</si>
  <si>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</si>
  <si>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</si>
  <si>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</si>
  <si>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</si>
  <si>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</si>
  <si>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</si>
  <si>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</si>
  <si>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</si>
  <si>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</si>
  <si>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</si>
  <si>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</si>
  <si>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</si>
  <si>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</si>
  <si>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</si>
  <si>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</si>
  <si>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</si>
  <si>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</si>
  <si>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</si>
  <si>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</si>
  <si>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</si>
  <si>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</si>
  <si>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</si>
  <si>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</si>
  <si>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</si>
  <si>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</si>
  <si>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</si>
  <si>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</si>
  <si>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</si>
  <si>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</si>
  <si>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</si>
  <si>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</si>
  <si>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</si>
  <si>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</si>
  <si>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</si>
  <si>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</si>
  <si>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</si>
  <si>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</si>
  <si>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</si>
  <si>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</si>
  <si>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</si>
  <si>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</si>
  <si>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</si>
  <si>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</si>
  <si>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</si>
  <si>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</si>
  <si>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</si>
  <si>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</si>
  <si>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</si>
  <si>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</si>
  <si>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</si>
  <si>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</si>
  <si>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</si>
  <si>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</si>
  <si>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</si>
  <si>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</si>
  <si>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</si>
  <si>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</si>
  <si>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</si>
  <si>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</si>
  <si>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</si>
  <si>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</si>
  <si>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</si>
  <si>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</si>
  <si>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</si>
  <si>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</si>
  <si>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</si>
  <si>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</si>
  <si>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</si>
  <si>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</si>
  <si>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</si>
  <si>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</si>
  <si>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</si>
  <si>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</si>
  <si>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</si>
  <si>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</si>
  <si>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</si>
  <si>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</si>
  <si>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</si>
  <si>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</si>
  <si>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</si>
  <si>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</si>
  <si>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</si>
  <si>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</si>
  <si>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</si>
  <si>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</si>
  <si>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</si>
  <si>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</si>
  <si>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</si>
  <si>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</si>
  <si>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</si>
  <si>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</si>
  <si>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</si>
  <si>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</si>
  <si>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</si>
  <si>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</si>
  <si>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</si>
  <si>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</si>
  <si>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</si>
  <si>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</si>
  <si>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</si>
  <si>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</si>
  <si>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</si>
  <si>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</si>
  <si>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</si>
  <si>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</si>
  <si>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</si>
  <si>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</si>
  <si>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</si>
  <si>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</si>
  <si>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</si>
  <si>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</si>
  <si>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</si>
  <si>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</si>
  <si>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</si>
  <si>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</si>
  <si>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</si>
  <si>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</si>
  <si>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</si>
  <si>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</si>
  <si>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</si>
  <si>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</si>
  <si>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</si>
  <si>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</si>
  <si>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</si>
  <si>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</si>
  <si>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</si>
  <si>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</si>
  <si>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</si>
  <si>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</si>
  <si>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</si>
  <si>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</si>
  <si>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</si>
  <si>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</si>
  <si>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</si>
  <si>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</si>
  <si>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</si>
  <si>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</si>
  <si>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</si>
  <si>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</si>
  <si>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</si>
  <si>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</si>
  <si>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</si>
  <si>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</si>
  <si>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</si>
  <si>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</si>
  <si>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</si>
  <si>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</si>
  <si>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</si>
  <si>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</si>
  <si>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</si>
  <si>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</si>
  <si>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</si>
  <si>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</si>
  <si>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</si>
  <si>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</si>
  <si>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</si>
  <si>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</si>
  <si>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</si>
  <si>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</si>
  <si>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</si>
  <si>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</si>
  <si>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</si>
  <si>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</si>
  <si>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</si>
  <si>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</si>
  <si>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</si>
  <si>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</si>
  <si>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</si>
  <si>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</si>
  <si>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</si>
  <si>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</si>
  <si>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</si>
  <si>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</si>
  <si>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</si>
  <si>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</si>
  <si>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</si>
  <si>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</si>
  <si>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</si>
  <si>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</si>
  <si>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</si>
  <si>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</si>
  <si>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</si>
  <si>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</si>
  <si>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</si>
  <si>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</si>
  <si>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</si>
  <si>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</si>
  <si>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</si>
  <si>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</si>
  <si>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</si>
  <si>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</si>
  <si>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</si>
  <si>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</si>
  <si>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</si>
  <si>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</si>
  <si>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</si>
  <si>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</si>
  <si>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</si>
  <si>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</si>
  <si>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</si>
  <si>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</si>
  <si>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</si>
  <si>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</si>
  <si>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</si>
  <si>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</si>
  <si>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</si>
  <si>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</si>
  <si>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</si>
  <si>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</si>
  <si>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</si>
  <si>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</si>
  <si>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</si>
  <si>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</si>
  <si>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</si>
  <si>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</si>
  <si>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</si>
  <si>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</si>
  <si>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</si>
  <si>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</si>
  <si>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</si>
  <si>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</si>
  <si>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</si>
  <si>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</si>
  <si>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</si>
  <si>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</si>
  <si>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</si>
  <si>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</si>
  <si>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</si>
  <si>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</si>
  <si>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</si>
  <si>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</si>
  <si>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</si>
  <si>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</si>
  <si>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</si>
  <si>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</si>
  <si>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</si>
  <si>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</si>
  <si>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</si>
  <si>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</si>
  <si>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</si>
  <si>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</si>
  <si>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</si>
  <si>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</si>
  <si>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</si>
  <si>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</si>
  <si>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</si>
  <si>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</si>
  <si>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</si>
  <si>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</si>
  <si>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</si>
  <si>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</si>
  <si>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</si>
  <si>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</si>
  <si>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</si>
  <si>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</si>
  <si>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</si>
  <si>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</si>
  <si>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</si>
  <si>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</si>
  <si>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</si>
  <si>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</si>
  <si>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</si>
  <si>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</si>
  <si>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</si>
  <si>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</si>
  <si>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</si>
  <si>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</si>
  <si>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</si>
  <si>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</si>
  <si>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</si>
  <si>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</si>
  <si>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</si>
  <si>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</si>
  <si>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</si>
  <si>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</si>
  <si>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</si>
  <si>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</si>
  <si>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</si>
  <si>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</si>
  <si>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</si>
  <si>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</si>
  <si>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</si>
  <si>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</si>
  <si>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</si>
  <si>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</si>
  <si>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</si>
  <si>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</si>
  <si>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</si>
  <si>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</si>
  <si>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</si>
  <si>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</si>
  <si>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</si>
  <si>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</si>
  <si>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</si>
  <si>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</si>
  <si>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</si>
  <si>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</si>
  <si>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</si>
  <si>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</si>
  <si>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</si>
  <si>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</si>
  <si>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</si>
  <si>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</si>
  <si>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</si>
  <si>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</si>
  <si>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</si>
  <si>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</si>
  <si>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</si>
  <si>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</si>
  <si>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</si>
  <si>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</si>
  <si>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</si>
  <si>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</si>
  <si>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</si>
  <si>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</si>
  <si>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</si>
  <si>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</si>
  <si>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</si>
  <si>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</si>
  <si>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</si>
  <si>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</si>
  <si>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</si>
  <si>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</si>
  <si>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</si>
  <si>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</si>
  <si>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</si>
  <si>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</si>
  <si>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</si>
  <si>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</si>
  <si>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</si>
  <si>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</si>
  <si>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</si>
  <si>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</si>
  <si>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</si>
  <si>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</si>
  <si>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</si>
  <si>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</si>
  <si>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</si>
  <si>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</si>
  <si>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</si>
  <si>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</si>
  <si>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</si>
  <si>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</si>
  <si>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</si>
  <si>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</si>
  <si>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</si>
  <si>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</si>
  <si>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</si>
  <si>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</si>
  <si>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</si>
  <si>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</si>
  <si>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</si>
  <si>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</si>
  <si>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</si>
  <si>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</si>
  <si>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</si>
  <si>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</si>
  <si>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</si>
  <si>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</si>
  <si>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</si>
  <si>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</si>
  <si>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</si>
  <si>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</si>
  <si>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</si>
  <si>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</si>
  <si>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</si>
  <si>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</si>
  <si>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</si>
  <si>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</si>
  <si>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</si>
  <si>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</si>
  <si>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</si>
  <si>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</si>
  <si>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</si>
  <si>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</si>
  <si>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</si>
  <si>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</si>
  <si>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</si>
  <si>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</si>
  <si>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</si>
  <si>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</si>
  <si>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</si>
  <si>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</si>
  <si>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</si>
  <si>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</si>
  <si>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</si>
  <si>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</si>
  <si>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</si>
  <si>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</si>
  <si>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</si>
  <si>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</si>
  <si>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</si>
  <si>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</si>
  <si>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</si>
  <si>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</si>
  <si>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</si>
  <si>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</si>
  <si>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</si>
  <si>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</si>
  <si>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</si>
  <si>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</si>
  <si>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</si>
  <si>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</si>
  <si>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</si>
  <si>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</si>
  <si>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</si>
  <si>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</si>
  <si>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</si>
  <si>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</si>
  <si>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</si>
  <si>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</si>
  <si>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</si>
  <si>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</si>
  <si>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</si>
  <si>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</si>
  <si>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</si>
  <si>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</si>
  <si>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</si>
  <si>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</si>
  <si>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</si>
  <si>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</si>
  <si>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</si>
  <si>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</si>
  <si>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</si>
  <si>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</si>
  <si>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</si>
  <si>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</si>
  <si>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</si>
  <si>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</si>
  <si>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</si>
  <si>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</si>
  <si>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</si>
  <si>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</si>
  <si>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</si>
  <si>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</si>
  <si>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</si>
  <si>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</si>
  <si>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</si>
  <si>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</si>
  <si>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</si>
  <si>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</si>
  <si>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</si>
  <si>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</si>
  <si>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</si>
  <si>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</si>
  <si>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</si>
  <si>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</si>
  <si>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</si>
  <si>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</si>
  <si>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</si>
  <si>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</si>
  <si>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</si>
  <si>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</si>
  <si>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</si>
  <si>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</si>
  <si>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</si>
  <si>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</si>
  <si>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</si>
  <si>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</si>
  <si>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</si>
  <si>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</si>
  <si>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</si>
  <si>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</si>
  <si>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</si>
  <si>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</si>
  <si>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</si>
  <si>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</si>
  <si>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</si>
  <si>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</si>
  <si>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</si>
  <si>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</si>
  <si>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</si>
  <si>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</si>
  <si>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</si>
  <si>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</si>
  <si>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</si>
  <si>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</si>
  <si>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</si>
  <si>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</si>
  <si>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</si>
  <si>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</si>
  <si>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</si>
  <si>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</si>
  <si>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</si>
  <si>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</si>
  <si>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</si>
  <si>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</si>
  <si>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</si>
  <si>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</si>
  <si>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</si>
  <si>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</si>
  <si>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</si>
  <si>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</si>
  <si>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</si>
  <si>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</si>
  <si>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</si>
  <si>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</si>
  <si>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</si>
  <si>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</si>
  <si>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</si>
  <si>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</si>
  <si>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</si>
  <si>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</si>
  <si>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</si>
  <si>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</si>
  <si>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</si>
  <si>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</si>
  <si>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</si>
  <si>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</si>
  <si>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</si>
  <si>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</si>
  <si>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</si>
  <si>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</si>
  <si>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</si>
  <si>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</si>
  <si>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</si>
  <si>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</si>
  <si>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</si>
  <si>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</si>
  <si>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</si>
  <si>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</si>
  <si>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</si>
  <si>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</si>
  <si>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</si>
  <si>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</si>
  <si>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</si>
  <si>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</si>
  <si>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</si>
  <si>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</si>
  <si>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</si>
  <si>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</si>
  <si>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</si>
  <si>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</si>
  <si>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</si>
  <si>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</si>
  <si>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</si>
  <si>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</si>
  <si>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</si>
  <si>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</si>
  <si>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</si>
  <si>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</si>
  <si>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</si>
  <si>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</si>
  <si>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</si>
  <si>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</si>
  <si>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</si>
  <si>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</si>
  <si>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</si>
  <si>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</si>
  <si>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</si>
  <si>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</si>
  <si>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</si>
  <si>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</si>
  <si>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</si>
  <si>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</si>
  <si>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</si>
  <si>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</si>
  <si>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</si>
  <si>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</si>
  <si>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</si>
  <si>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</si>
  <si>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</si>
  <si>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</si>
  <si>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</si>
  <si>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</si>
  <si>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</si>
  <si>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</si>
  <si>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</si>
  <si>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</si>
  <si>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</si>
  <si>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</si>
  <si>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</si>
  <si>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</si>
  <si>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</si>
  <si>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</si>
  <si>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</si>
  <si>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</si>
  <si>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</si>
  <si>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</si>
  <si>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</si>
  <si>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</si>
  <si>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</si>
  <si>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</si>
  <si>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</si>
  <si>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</si>
  <si>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</si>
  <si>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</si>
  <si>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</si>
  <si>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</si>
  <si>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</si>
  <si>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</si>
  <si>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</si>
  <si>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</si>
  <si>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</si>
  <si>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</si>
  <si>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</si>
  <si>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</si>
  <si>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</si>
  <si>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</si>
  <si>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</si>
  <si>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</si>
  <si>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</si>
  <si>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</si>
  <si>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</si>
  <si>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</si>
  <si>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</si>
  <si>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</si>
  <si>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</si>
  <si>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</si>
  <si>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</si>
  <si>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</si>
  <si>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</si>
  <si>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</si>
  <si>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</si>
  <si>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</si>
  <si>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</si>
  <si>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</si>
  <si>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</si>
  <si>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</si>
  <si>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</si>
  <si>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</si>
  <si>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</si>
  <si>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</si>
  <si>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</si>
  <si>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</si>
  <si>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</si>
  <si>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</si>
  <si>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</si>
  <si>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</si>
  <si>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</si>
  <si>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</si>
  <si>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</si>
  <si>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</si>
  <si>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</si>
  <si>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</si>
  <si>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</si>
  <si>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</si>
  <si>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</si>
  <si>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</si>
  <si>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</si>
  <si>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</si>
  <si>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</si>
  <si>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</si>
  <si>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</si>
  <si>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</si>
  <si>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</si>
  <si>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</si>
  <si>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</si>
  <si>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</si>
  <si>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</si>
  <si>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</si>
  <si>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</si>
  <si>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</si>
  <si>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</si>
  <si>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</si>
  <si>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</si>
  <si>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</si>
  <si>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</si>
  <si>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</si>
  <si>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</si>
  <si>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</si>
  <si>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</si>
  <si>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</si>
  <si>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</si>
  <si>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</si>
  <si>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</si>
  <si>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</si>
  <si>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</si>
  <si>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</si>
  <si>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</si>
  <si>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</si>
  <si>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</si>
  <si>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</si>
  <si>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</si>
  <si>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</si>
  <si>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</si>
  <si>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</si>
  <si>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</si>
  <si>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</si>
  <si>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</si>
  <si>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</si>
  <si>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</si>
  <si>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</si>
  <si>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</si>
  <si>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</si>
  <si>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</si>
  <si>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</si>
  <si>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</si>
  <si>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</si>
  <si>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</si>
  <si>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</si>
  <si>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</si>
  <si>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</si>
  <si>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</si>
  <si>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</si>
  <si>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</si>
  <si>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</si>
  <si>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</si>
  <si>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</si>
  <si>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</si>
  <si>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</si>
  <si>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</si>
  <si>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</si>
  <si>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</si>
  <si>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</si>
  <si>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</si>
  <si>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</si>
  <si>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</si>
  <si>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</si>
  <si>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</si>
  <si>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</si>
  <si>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</si>
  <si>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</si>
  <si>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</si>
  <si>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</si>
  <si>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</si>
  <si>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</si>
  <si>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</si>
  <si>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</si>
  <si>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</si>
  <si>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</si>
  <si>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</si>
  <si>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</si>
  <si>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</si>
  <si>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</si>
  <si>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</si>
  <si>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</si>
  <si>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</si>
  <si>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</si>
  <si>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</si>
  <si>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</si>
  <si>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</si>
  <si>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</si>
  <si>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</si>
  <si>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</si>
  <si>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</si>
  <si>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</si>
  <si>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</si>
  <si>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</si>
  <si>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</si>
  <si>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</si>
  <si>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</si>
  <si>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</si>
  <si>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</si>
  <si>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</si>
  <si>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</si>
  <si>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</si>
  <si>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</si>
  <si>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</si>
  <si>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</si>
  <si>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</si>
  <si>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</si>
  <si>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</si>
  <si>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</si>
  <si>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</si>
  <si>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</si>
  <si>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</si>
  <si>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</si>
  <si>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</si>
  <si>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</si>
  <si>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</si>
  <si>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</si>
  <si>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</si>
  <si>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</si>
  <si>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</si>
  <si>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</si>
  <si>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</si>
  <si>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</si>
  <si>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</si>
  <si>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</si>
  <si>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</si>
  <si>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</si>
  <si>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</si>
  <si>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</si>
  <si>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</si>
  <si>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</si>
  <si>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</si>
  <si>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</si>
  <si>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</si>
  <si>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</si>
  <si>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</si>
  <si>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</si>
  <si>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</si>
  <si>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</si>
  <si>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</si>
  <si>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</si>
  <si>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</si>
  <si>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</si>
  <si>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</si>
  <si>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</si>
  <si>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</si>
  <si>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</si>
  <si>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</si>
  <si>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</si>
  <si>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</si>
  <si>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</si>
  <si>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</si>
  <si>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</si>
  <si>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</si>
  <si>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</si>
  <si>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</si>
  <si>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</si>
  <si>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</si>
  <si>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</si>
  <si>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</si>
  <si>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</si>
  <si>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</si>
  <si>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</si>
  <si>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</si>
  <si>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</si>
  <si>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</si>
  <si>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</si>
  <si>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</si>
  <si>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</si>
  <si>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</si>
  <si>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</si>
  <si>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</si>
  <si>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</si>
  <si>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</si>
  <si>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</si>
  <si>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</si>
  <si>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</si>
  <si>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</si>
  <si>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</si>
  <si>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</si>
  <si>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</si>
  <si>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</si>
  <si>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</si>
  <si>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</si>
  <si>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</si>
  <si>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</si>
  <si>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</si>
  <si>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</si>
  <si>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</si>
  <si>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</si>
  <si>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</si>
  <si>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</si>
  <si>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</si>
  <si>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</si>
  <si>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</si>
  <si>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</si>
  <si>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</si>
  <si>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</si>
  <si>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</si>
  <si>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</si>
  <si>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</si>
  <si>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</si>
  <si>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</si>
  <si>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</si>
  <si>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</si>
  <si>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</si>
  <si>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</si>
  <si>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</si>
  <si>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</si>
  <si>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</si>
  <si>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</si>
  <si>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</si>
  <si>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</si>
  <si>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</si>
  <si>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</si>
  <si>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</si>
  <si>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</si>
  <si>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</si>
  <si>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</si>
  <si>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</si>
  <si>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</si>
  <si>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</si>
  <si>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</si>
  <si>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</si>
  <si>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</si>
  <si>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</si>
  <si>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</si>
  <si>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</si>
  <si>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</si>
  <si>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</si>
  <si>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</si>
  <si>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</si>
  <si>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</si>
  <si>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</si>
  <si>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</si>
  <si>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</si>
  <si>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</si>
  <si>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</si>
  <si>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</si>
  <si>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</si>
  <si>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</si>
  <si>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</si>
  <si>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</si>
  <si>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</si>
  <si>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</si>
  <si>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</si>
  <si>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</si>
  <si>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</si>
  <si>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</si>
  <si>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</si>
  <si>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</si>
  <si>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</si>
  <si>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</si>
  <si>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</si>
  <si>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</si>
  <si>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</si>
  <si>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</si>
  <si>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</si>
  <si>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</si>
  <si>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</si>
  <si>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</si>
  <si>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</si>
  <si>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</si>
  <si>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</si>
  <si>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</si>
  <si>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</si>
  <si>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</si>
  <si>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</si>
  <si>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</si>
  <si>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</si>
  <si>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</si>
  <si>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</si>
  <si>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</si>
  <si>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</si>
  <si>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</si>
  <si>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</si>
  <si>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</si>
  <si>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</si>
  <si>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</si>
  <si>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</si>
  <si>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</si>
  <si>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</si>
  <si>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</si>
  <si>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</si>
  <si>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</si>
  <si>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</si>
  <si>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</si>
  <si>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</si>
  <si>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</si>
  <si>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</si>
  <si>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</si>
  <si>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</si>
  <si>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</si>
  <si>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</si>
  <si>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</si>
  <si>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</si>
  <si>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</si>
  <si>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</si>
  <si>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</si>
  <si>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</si>
  <si>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</si>
  <si>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</si>
  <si>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</si>
  <si>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</si>
  <si>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</si>
  <si>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</si>
  <si>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</si>
  <si>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</si>
  <si>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</si>
  <si>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</si>
  <si>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</si>
  <si>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</si>
  <si>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</si>
  <si>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</si>
  <si>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</si>
  <si>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</si>
  <si>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</si>
  <si>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</si>
  <si>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</si>
  <si>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</si>
  <si>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</si>
  <si>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</si>
  <si>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</si>
  <si>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</si>
  <si>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</si>
  <si>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</si>
  <si>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</si>
  <si>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</si>
  <si>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</si>
  <si>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</si>
  <si>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</si>
  <si>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</si>
  <si>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</si>
  <si>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</si>
  <si>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</si>
  <si>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</si>
  <si>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</si>
  <si>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</si>
  <si>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</si>
  <si>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</si>
  <si>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</si>
  <si>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</si>
  <si>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</si>
  <si>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</si>
  <si>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</si>
  <si>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</si>
  <si>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</si>
  <si>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</si>
  <si>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</si>
  <si>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</si>
  <si>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</si>
  <si>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</si>
  <si>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</si>
  <si>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</si>
  <si>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</si>
  <si>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</si>
  <si>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</si>
  <si>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</si>
  <si>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</si>
  <si>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</si>
  <si>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</si>
  <si>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</si>
  <si>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</si>
  <si>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</si>
  <si>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</si>
  <si>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</si>
  <si>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</si>
  <si>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</si>
  <si>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</si>
  <si>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</si>
  <si>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</si>
  <si>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</si>
  <si>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</si>
  <si>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</si>
  <si>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</si>
  <si>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</si>
  <si>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</si>
  <si>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</si>
  <si>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</si>
  <si>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</si>
  <si>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</si>
  <si>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</si>
  <si>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</si>
  <si>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</si>
  <si>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</si>
  <si>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</si>
  <si>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</si>
  <si>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</si>
  <si>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</si>
  <si>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</si>
  <si>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</si>
  <si>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</si>
  <si>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</si>
  <si>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</si>
  <si>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</si>
  <si>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</si>
  <si>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</si>
  <si>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</si>
  <si>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</si>
  <si>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</si>
  <si>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</si>
  <si>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</si>
  <si>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</si>
  <si>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</si>
  <si>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</si>
  <si>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</si>
  <si>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</si>
  <si>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</si>
  <si>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</si>
  <si>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</si>
  <si>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</si>
  <si>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</si>
  <si>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</si>
  <si>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</si>
  <si>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</si>
  <si>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</si>
  <si>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</si>
  <si>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</si>
  <si>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</si>
  <si>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</si>
  <si>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</si>
  <si>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</si>
  <si>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</si>
  <si>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</si>
  <si>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</si>
  <si>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</si>
  <si>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</si>
  <si>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</si>
  <si>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</si>
  <si>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</si>
  <si>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</si>
  <si>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</si>
  <si>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</si>
  <si>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</si>
  <si>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</si>
  <si>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</si>
  <si>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</si>
  <si>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</si>
  <si>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</si>
  <si>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</si>
  <si>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</si>
  <si>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</si>
  <si>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</si>
  <si>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</si>
  <si>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</si>
  <si>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</si>
  <si>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</si>
  <si>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</si>
  <si>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</si>
  <si>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</si>
  <si>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</si>
  <si>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</si>
  <si>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</si>
  <si>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</si>
  <si>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</si>
  <si>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</si>
  <si>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</si>
  <si>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</si>
  <si>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</si>
  <si>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</si>
  <si>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</si>
  <si>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</si>
  <si>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</si>
  <si>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</si>
  <si>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</si>
  <si>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</si>
  <si>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</si>
  <si>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</si>
  <si>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</si>
  <si>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</si>
  <si>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</si>
  <si>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</si>
  <si>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</si>
  <si>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</si>
  <si>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</si>
  <si>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</si>
  <si>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</si>
  <si>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</si>
  <si>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</si>
  <si>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</si>
  <si>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</si>
  <si>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</si>
  <si>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</si>
  <si>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</si>
  <si>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</si>
  <si>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</si>
  <si>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</si>
  <si>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</si>
  <si>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</si>
  <si>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</si>
  <si>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</si>
  <si>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</si>
  <si>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</si>
  <si>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</si>
  <si>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</si>
  <si>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</si>
  <si>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</si>
  <si>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</si>
  <si>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</si>
  <si>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</si>
  <si>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</si>
  <si>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</si>
  <si>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</si>
  <si>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</si>
  <si>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</si>
  <si>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</si>
  <si>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</si>
  <si>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</si>
  <si>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</si>
  <si>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</si>
  <si>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</si>
  <si>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</si>
  <si>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</si>
  <si>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</si>
  <si>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</si>
  <si>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</si>
  <si>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</si>
  <si>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</si>
  <si>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</si>
  <si>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</si>
  <si>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</si>
  <si>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</si>
  <si>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</si>
  <si>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</si>
  <si>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</si>
  <si>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</si>
  <si>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</si>
  <si>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</si>
  <si>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</si>
  <si>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</si>
  <si>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</si>
  <si>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</si>
  <si>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</si>
  <si>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</si>
  <si>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</si>
  <si>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</si>
  <si>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</si>
  <si>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</si>
  <si>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</si>
  <si>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</si>
  <si>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</si>
  <si>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</si>
  <si>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</si>
  <si>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</si>
  <si>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</si>
  <si>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</si>
  <si>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</si>
  <si>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</si>
  <si>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</si>
  <si>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</si>
  <si>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</si>
  <si>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</si>
  <si>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</si>
  <si>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</si>
  <si>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</si>
  <si>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</si>
  <si>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</si>
  <si>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</si>
  <si>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</si>
  <si>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</si>
  <si>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</si>
  <si>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</si>
  <si>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</si>
  <si>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</si>
  <si>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</si>
  <si>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</si>
  <si>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</si>
  <si>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</si>
  <si>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</si>
  <si>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</si>
  <si>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</si>
  <si>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</si>
  <si>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</si>
  <si>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</si>
  <si>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</si>
  <si>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</si>
  <si>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</si>
  <si>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</si>
  <si>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</si>
  <si>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</si>
  <si>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</si>
  <si>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</si>
  <si>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</si>
  <si>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</si>
  <si>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</si>
  <si>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</si>
  <si>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</si>
  <si>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</si>
  <si>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</si>
  <si>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</si>
  <si>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</si>
  <si>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</si>
  <si>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</si>
  <si>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</si>
  <si>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</si>
  <si>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</si>
  <si>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</si>
  <si>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</si>
  <si>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</si>
  <si>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</si>
  <si>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</si>
  <si>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</si>
  <si>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</si>
  <si>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</si>
  <si>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</si>
  <si>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</si>
  <si>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</si>
  <si>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</si>
  <si>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</si>
  <si>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</si>
  <si>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</si>
  <si>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</si>
  <si>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</si>
  <si>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</si>
  <si>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</si>
  <si>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</si>
  <si>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</si>
  <si>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</si>
  <si>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</si>
  <si>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</si>
  <si>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</si>
  <si>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</si>
  <si>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</si>
  <si>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</si>
  <si>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</si>
  <si>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</si>
  <si>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</si>
  <si>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</si>
  <si>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</si>
  <si>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</si>
  <si>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</si>
  <si>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</si>
  <si>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</si>
  <si>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</si>
  <si>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</si>
  <si>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</si>
  <si>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</si>
  <si>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</si>
  <si>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</si>
  <si>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</si>
  <si>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</si>
  <si>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</si>
  <si>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</si>
  <si>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</si>
  <si>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</si>
  <si>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</si>
  <si>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</si>
  <si>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</si>
  <si>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</si>
  <si>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</si>
  <si>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</si>
  <si>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</si>
  <si>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</si>
  <si>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</si>
  <si>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</si>
  <si>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</si>
  <si>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</si>
  <si>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</si>
  <si>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</si>
  <si>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</si>
  <si>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</si>
  <si>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</si>
  <si>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</si>
  <si>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</si>
  <si>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</si>
  <si>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</si>
  <si>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</si>
  <si>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</si>
  <si>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</si>
  <si>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</si>
  <si>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</si>
  <si>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</si>
  <si>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</si>
  <si>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</si>
  <si>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</si>
  <si>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</si>
  <si>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</si>
  <si>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</si>
  <si>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</si>
  <si>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</si>
  <si>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</si>
  <si>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</si>
  <si>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</si>
  <si>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</si>
  <si>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</si>
  <si>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</si>
  <si>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</si>
  <si>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</si>
  <si>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</si>
  <si>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</si>
  <si>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</si>
  <si>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</si>
  <si>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</si>
  <si>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</si>
  <si>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</si>
  <si>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</si>
  <si>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</si>
  <si>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</si>
  <si>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</si>
  <si>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</si>
  <si>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</si>
  <si>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</si>
  <si>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</si>
  <si>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</si>
  <si>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</si>
  <si>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</si>
  <si>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</si>
  <si>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</si>
  <si>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</si>
  <si>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</si>
  <si>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</si>
  <si>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</si>
  <si>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</si>
  <si>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</si>
  <si>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</si>
  <si>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</si>
  <si>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</si>
  <si>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</si>
  <si>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</si>
  <si>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</si>
  <si>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</si>
  <si>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</si>
  <si>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</si>
  <si>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</si>
  <si>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</si>
  <si>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</si>
  <si>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</si>
  <si>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</si>
  <si>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</si>
  <si>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</si>
  <si>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</si>
  <si>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</si>
  <si>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</si>
  <si>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</si>
  <si>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</si>
  <si>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</si>
  <si>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</si>
  <si>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</si>
  <si>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</si>
  <si>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</si>
  <si>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</si>
  <si>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</si>
  <si>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</si>
  <si>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</si>
  <si>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</si>
  <si>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</si>
  <si>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</si>
  <si>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</si>
  <si>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</si>
  <si>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</si>
  <si>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</si>
  <si>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</si>
  <si>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</si>
  <si>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</si>
  <si>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</si>
  <si>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</si>
  <si>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</si>
  <si>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</si>
  <si>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</si>
  <si>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</si>
  <si>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</si>
  <si>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</si>
  <si>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</si>
  <si>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</si>
  <si>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</si>
  <si>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</si>
  <si>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</si>
  <si>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</si>
  <si>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</si>
  <si>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</si>
  <si>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</si>
  <si>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</si>
  <si>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</si>
  <si>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</si>
  <si>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</si>
  <si>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</si>
  <si>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</si>
  <si>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</si>
  <si>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</si>
  <si>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</si>
  <si>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</si>
  <si>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</si>
  <si>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</si>
  <si>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</si>
  <si>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</si>
  <si>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</si>
  <si>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</si>
  <si>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</si>
  <si>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</si>
  <si>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</si>
  <si>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</si>
  <si>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</si>
  <si>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</si>
  <si>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</si>
  <si>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</si>
  <si>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</si>
  <si>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</si>
  <si>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</si>
  <si>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</si>
  <si>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</si>
  <si>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</si>
  <si>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</si>
  <si>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</si>
  <si>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</si>
  <si>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</si>
  <si>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</si>
  <si>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</si>
  <si>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</si>
  <si>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</si>
  <si>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</si>
  <si>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</si>
  <si>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</si>
  <si>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</si>
  <si>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</si>
  <si>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</si>
  <si>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</si>
  <si>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</si>
  <si>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</si>
  <si>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</si>
  <si>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</si>
  <si>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</si>
  <si>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</si>
  <si>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</si>
  <si>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</si>
  <si>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</si>
  <si>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</si>
  <si>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</si>
  <si>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</si>
  <si>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</si>
  <si>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</si>
  <si>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</si>
  <si>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</si>
  <si>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</si>
  <si>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</si>
  <si>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</si>
  <si>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</si>
  <si>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</si>
  <si>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</si>
  <si>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</si>
  <si>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</si>
  <si>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</si>
  <si>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</si>
  <si>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</si>
  <si>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</si>
  <si>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</si>
  <si>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</si>
  <si>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</si>
  <si>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</si>
  <si>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</si>
  <si>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</si>
  <si>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</si>
  <si>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</si>
  <si>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</si>
  <si>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</si>
  <si>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</si>
  <si>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</si>
  <si>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</si>
  <si>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</si>
  <si>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</si>
  <si>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</si>
  <si>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</si>
  <si>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</si>
  <si>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</si>
  <si>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</si>
  <si>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</si>
  <si>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</si>
  <si>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</si>
  <si>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</si>
  <si>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</si>
  <si>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</si>
  <si>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</si>
  <si>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</si>
  <si>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</si>
  <si>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</si>
  <si>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</si>
  <si>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</si>
  <si>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</si>
  <si>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</si>
  <si>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</si>
  <si>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</si>
  <si>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</si>
  <si>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</si>
  <si>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</si>
  <si>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</si>
  <si>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</si>
  <si>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</si>
  <si>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</si>
  <si>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</si>
  <si>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</si>
  <si>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</si>
  <si>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</si>
  <si>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</si>
  <si>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</si>
  <si>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</si>
  <si>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</si>
  <si>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</si>
  <si>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</si>
  <si>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</si>
  <si>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</si>
  <si>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</si>
  <si>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</si>
  <si>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</si>
  <si>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</si>
  <si>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</si>
  <si>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</si>
  <si>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</si>
  <si>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</si>
  <si>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</si>
  <si>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</si>
  <si>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</si>
  <si>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</si>
  <si>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</si>
  <si>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</si>
  <si>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</si>
  <si>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</si>
  <si>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</si>
  <si>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</si>
  <si>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</si>
  <si>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</si>
  <si>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</si>
  <si>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</si>
  <si>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</si>
  <si>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</si>
  <si>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</si>
  <si>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</si>
  <si>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</si>
  <si>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</si>
  <si>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</si>
  <si>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</si>
  <si>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</si>
  <si>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</si>
  <si>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</si>
  <si>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</si>
  <si>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</si>
  <si>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</si>
  <si>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</si>
  <si>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</si>
  <si>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</si>
  <si>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</si>
  <si>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</si>
  <si>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</si>
  <si>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</si>
  <si>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</si>
  <si>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</si>
  <si>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</si>
  <si>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</si>
  <si>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</si>
  <si>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</si>
  <si>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</si>
  <si>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</si>
  <si>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</si>
  <si>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</si>
  <si>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</si>
  <si>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</si>
  <si>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</si>
  <si>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</si>
  <si>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</si>
  <si>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</si>
  <si>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</si>
  <si>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</si>
  <si>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</si>
  <si>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</si>
  <si>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</si>
  <si>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</si>
  <si>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</si>
  <si>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</si>
  <si>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</si>
  <si>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</si>
  <si>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</si>
  <si>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</si>
  <si>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</si>
  <si>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</si>
  <si>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</si>
  <si>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</si>
  <si>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</si>
  <si>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</si>
  <si>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</si>
  <si>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</si>
  <si>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</si>
  <si>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</si>
  <si>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</si>
  <si>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</si>
  <si>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</si>
  <si>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</si>
  <si>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</si>
  <si>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</si>
  <si>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</si>
  <si>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</si>
  <si>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</si>
  <si>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</si>
  <si>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</si>
  <si>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</si>
  <si>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</si>
  <si>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</si>
  <si>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</si>
  <si>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</si>
  <si>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</si>
  <si>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</si>
  <si>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</si>
  <si>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</si>
  <si>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</si>
  <si>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</si>
  <si>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</si>
  <si>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</si>
  <si>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</si>
  <si>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</si>
  <si>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</si>
  <si>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</si>
  <si>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</si>
  <si>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</si>
  <si>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</si>
  <si>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</si>
  <si>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</si>
  <si>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</si>
  <si>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</si>
  <si>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</si>
  <si>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</si>
  <si>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</si>
  <si>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</si>
  <si>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</si>
  <si>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</si>
  <si>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</si>
  <si>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</si>
  <si>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</si>
  <si>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</si>
  <si>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</si>
  <si>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</si>
  <si>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</si>
  <si>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</si>
  <si>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</si>
  <si>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</si>
  <si>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</si>
  <si>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</si>
  <si>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</si>
  <si>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</si>
  <si>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</si>
  <si>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</si>
  <si>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</si>
  <si>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</si>
  <si>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</si>
  <si>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</si>
  <si>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</si>
  <si>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</si>
  <si>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</si>
  <si>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</si>
  <si>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</si>
  <si>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</si>
  <si>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</si>
  <si>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</si>
  <si>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</si>
  <si>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</si>
  <si>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</si>
  <si>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</si>
  <si>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</si>
  <si>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</si>
  <si>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</si>
  <si>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</si>
  <si>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</si>
  <si>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</si>
  <si>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</si>
  <si>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</si>
  <si>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</si>
  <si>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</si>
  <si>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</si>
  <si>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</si>
  <si>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</si>
  <si>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</si>
  <si>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</si>
  <si>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</si>
  <si>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</si>
  <si>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</si>
  <si>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</si>
  <si>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</si>
  <si>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</si>
  <si>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</si>
  <si>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</si>
  <si>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</si>
  <si>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</si>
  <si>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</si>
  <si>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</si>
  <si>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</si>
  <si>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</si>
  <si>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</si>
  <si>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</si>
  <si>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</si>
  <si>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</si>
  <si>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</si>
  <si>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</si>
  <si>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</si>
  <si>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</si>
  <si>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</si>
  <si>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</si>
  <si>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</si>
  <si>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</si>
  <si>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</si>
  <si>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</si>
  <si>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</si>
  <si>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</si>
  <si>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</si>
  <si>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</si>
  <si>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</si>
  <si>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</si>
  <si>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</si>
  <si>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</si>
  <si>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</si>
  <si>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</si>
  <si>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</si>
  <si>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</si>
  <si>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</si>
  <si>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</si>
  <si>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</si>
  <si>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</si>
  <si>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</si>
  <si>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</si>
  <si>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</si>
  <si>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</si>
  <si>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</si>
  <si>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</si>
  <si>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</si>
  <si>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</si>
  <si>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</si>
  <si>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</si>
  <si>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</si>
  <si>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</si>
  <si>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</si>
  <si>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</si>
  <si>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</si>
  <si>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</si>
  <si>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</si>
  <si>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</si>
  <si>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</si>
  <si>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</si>
  <si>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</si>
  <si>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</si>
  <si>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</si>
  <si>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</si>
  <si>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</si>
  <si>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</si>
  <si>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</si>
  <si>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</si>
  <si>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</si>
  <si>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</si>
  <si>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</si>
  <si>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</si>
  <si>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</si>
  <si>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</si>
  <si>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</si>
  <si>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</si>
  <si>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</si>
  <si>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</si>
  <si>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</si>
  <si>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</si>
  <si>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</si>
  <si>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</si>
  <si>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</si>
  <si>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</si>
  <si>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</si>
  <si>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</si>
  <si>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</si>
  <si>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</si>
  <si>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</si>
  <si>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</si>
  <si>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</si>
  <si>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</si>
  <si>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</si>
  <si>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</si>
  <si>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</si>
  <si>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</si>
  <si>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</si>
  <si>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</si>
  <si>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</si>
  <si>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</si>
  <si>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</si>
  <si>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</si>
  <si>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</si>
  <si>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</si>
  <si>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</si>
  <si>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</si>
  <si>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</si>
  <si>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</si>
  <si>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</si>
  <si>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</si>
  <si>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</si>
  <si>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</si>
  <si>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</si>
  <si>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</si>
  <si>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</si>
  <si>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</si>
  <si>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</si>
  <si>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</si>
  <si>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</si>
  <si>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</si>
  <si>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</si>
  <si>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</si>
  <si>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</si>
  <si>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</si>
  <si>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</si>
  <si>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</si>
  <si>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</si>
  <si>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</si>
  <si>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</si>
  <si>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</si>
  <si>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</si>
  <si>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</si>
  <si>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</si>
  <si>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</si>
  <si>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</si>
  <si>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</si>
  <si>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</si>
  <si>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</si>
  <si>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</si>
  <si>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</si>
  <si>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</si>
  <si>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</si>
  <si>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</si>
  <si>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</si>
  <si>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</si>
  <si>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</si>
  <si>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</si>
  <si>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</si>
  <si>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</si>
  <si>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</si>
  <si>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</si>
  <si>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</si>
  <si>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</si>
  <si>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</si>
  <si>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</si>
  <si>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</si>
  <si>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</si>
  <si>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</si>
  <si>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</si>
  <si>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</si>
  <si>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</si>
  <si>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</si>
  <si>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</si>
  <si>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</si>
  <si>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</si>
  <si>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</si>
  <si>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</si>
  <si>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</si>
  <si>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</si>
  <si>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</si>
  <si>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</si>
  <si>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</si>
  <si>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</si>
  <si>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</si>
  <si>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</si>
  <si>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</si>
  <si>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</si>
  <si>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</si>
  <si>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</si>
  <si>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</si>
  <si>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</si>
  <si>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</si>
  <si>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</si>
  <si>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</si>
  <si>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</si>
  <si>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</si>
  <si>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</si>
  <si>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</si>
  <si>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</si>
  <si>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</si>
  <si>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</si>
  <si>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</si>
  <si>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</si>
  <si>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</si>
  <si>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</si>
  <si>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</si>
  <si>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</si>
  <si>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</si>
  <si>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</si>
  <si>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</si>
  <si>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</si>
  <si>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</si>
  <si>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</si>
  <si>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</si>
  <si>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</si>
  <si>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</si>
  <si>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</si>
  <si>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</si>
  <si>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</si>
  <si>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</si>
  <si>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</si>
  <si>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</si>
  <si>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</si>
  <si>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</si>
  <si>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</si>
  <si>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</si>
  <si>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</si>
  <si>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</si>
  <si>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</si>
  <si>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</si>
  <si>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</si>
  <si>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</si>
  <si>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</si>
  <si>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</si>
  <si>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</si>
  <si>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</si>
  <si>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</si>
  <si>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</si>
  <si>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</si>
  <si>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</si>
  <si>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</si>
  <si>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</si>
  <si>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</si>
  <si>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</si>
  <si>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</si>
  <si>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</si>
  <si>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</si>
  <si>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</si>
  <si>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</si>
  <si>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</si>
  <si>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</si>
  <si>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</si>
  <si>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</si>
  <si>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</si>
  <si>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</si>
  <si>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</si>
  <si>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</si>
  <si>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</si>
  <si>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</si>
  <si>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</si>
  <si>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</si>
  <si>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</si>
  <si>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</si>
  <si>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</si>
  <si>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</si>
  <si>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</si>
  <si>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</si>
  <si>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</si>
  <si>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</si>
  <si>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</si>
  <si>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</si>
  <si>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</si>
  <si>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</si>
  <si>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</si>
  <si>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</si>
  <si>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</si>
  <si>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</si>
  <si>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</si>
  <si>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</si>
  <si>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</si>
  <si>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</si>
  <si>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</si>
  <si>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</si>
  <si>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</si>
  <si>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</si>
  <si>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</si>
  <si>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</si>
  <si>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</si>
  <si>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</si>
  <si>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</si>
  <si>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</si>
  <si>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</si>
  <si>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</si>
  <si>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</si>
  <si>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</si>
  <si>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</si>
  <si>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</si>
  <si>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</si>
  <si>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</si>
  <si>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</si>
  <si>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</si>
  <si>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</si>
  <si>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</si>
  <si>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</si>
  <si>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</si>
  <si>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</si>
  <si>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</si>
  <si>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</si>
  <si>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</si>
  <si>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</si>
  <si>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</si>
  <si>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</si>
  <si>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</si>
  <si>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</si>
  <si>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</si>
  <si>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</si>
  <si>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</si>
  <si>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</si>
  <si>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</si>
  <si>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</si>
  <si>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</si>
  <si>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</si>
  <si>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</si>
  <si>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</si>
  <si>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</si>
  <si>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</si>
  <si>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</si>
  <si>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</si>
  <si>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</si>
  <si>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</si>
  <si>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</si>
  <si>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</si>
  <si>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</si>
  <si>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</si>
  <si>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</si>
  <si>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</si>
  <si>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</si>
  <si>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</si>
  <si>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</si>
  <si>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</si>
  <si>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</si>
  <si>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</si>
  <si>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</si>
  <si>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</si>
  <si>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</si>
  <si>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</si>
  <si>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</si>
  <si>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</si>
  <si>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</si>
  <si>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</si>
  <si>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</si>
  <si>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</si>
  <si>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</si>
  <si>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</si>
  <si>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</si>
  <si>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</si>
  <si>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</si>
  <si>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</si>
  <si>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</si>
  <si>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</si>
  <si>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</si>
  <si>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</si>
  <si>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</si>
  <si>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</si>
  <si>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</si>
  <si>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</si>
  <si>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</si>
  <si>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</si>
  <si>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</si>
  <si>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</si>
  <si>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</si>
  <si>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</si>
  <si>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</si>
  <si>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</si>
  <si>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</si>
  <si>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</si>
  <si>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</si>
  <si>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</si>
  <si>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</si>
  <si>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</si>
  <si>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</si>
  <si>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</si>
  <si>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</si>
  <si>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</si>
  <si>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</si>
  <si>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</si>
  <si>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</si>
  <si>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</si>
  <si>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</si>
  <si>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</si>
  <si>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</si>
  <si>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</si>
  <si>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</si>
  <si>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</si>
  <si>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</si>
  <si>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</si>
  <si>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</si>
  <si>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</si>
  <si>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</si>
  <si>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</si>
  <si>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</si>
  <si>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</si>
  <si>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</si>
  <si>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</si>
  <si>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</si>
  <si>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</si>
  <si>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</si>
  <si>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</si>
  <si>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</si>
  <si>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</si>
  <si>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</si>
  <si>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</si>
  <si>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</si>
  <si>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</si>
  <si>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</si>
  <si>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</si>
  <si>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</si>
  <si>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</si>
  <si>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</si>
  <si>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</si>
  <si>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</si>
  <si>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</si>
  <si>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</si>
  <si>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</si>
  <si>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</si>
  <si>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</si>
  <si>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</si>
  <si>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</si>
  <si>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</si>
  <si>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</si>
  <si>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</si>
  <si>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</si>
  <si>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</si>
  <si>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</si>
  <si>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</si>
  <si>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</si>
  <si>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</si>
  <si>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</si>
  <si>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</si>
  <si>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</si>
  <si>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</si>
  <si>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</si>
  <si>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</si>
  <si>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</si>
  <si>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</si>
  <si>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</si>
  <si>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</si>
  <si>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</si>
  <si>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</si>
  <si>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</si>
  <si>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</si>
  <si>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</si>
  <si>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</si>
  <si>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</si>
  <si>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</si>
  <si>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</si>
  <si>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</si>
  <si>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</si>
  <si>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</si>
  <si>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</si>
  <si>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</si>
  <si>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</si>
  <si>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</si>
  <si>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</si>
  <si>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</si>
  <si>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</si>
  <si>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</si>
  <si>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</si>
  <si>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</si>
  <si>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</si>
  <si>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</si>
  <si>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</si>
  <si>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</si>
  <si>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</si>
  <si>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</si>
  <si>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</si>
  <si>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</si>
  <si>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</si>
  <si>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</si>
  <si>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</si>
  <si>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</si>
  <si>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</si>
  <si>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</si>
  <si>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</si>
  <si>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</si>
  <si>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</si>
  <si>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</si>
  <si>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</si>
  <si>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</si>
  <si>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</si>
  <si>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</si>
  <si>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</si>
  <si>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</si>
  <si>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</si>
  <si>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</si>
  <si>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</si>
  <si>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</si>
  <si>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</si>
  <si>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</si>
  <si>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</si>
  <si>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</si>
  <si>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</si>
  <si>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</si>
  <si>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</si>
  <si>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</si>
  <si>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</si>
  <si>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</si>
  <si>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</si>
  <si>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</si>
  <si>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</si>
  <si>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</si>
  <si>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</si>
  <si>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</si>
  <si>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</si>
  <si>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</si>
  <si>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</si>
  <si>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</si>
  <si>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</si>
  <si>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</si>
  <si>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</si>
  <si>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</si>
  <si>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</si>
  <si>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</si>
  <si>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</si>
  <si>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</si>
  <si>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</si>
  <si>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</si>
  <si>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</si>
  <si>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</si>
  <si>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</si>
  <si>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</si>
  <si>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</si>
  <si>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</si>
  <si>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</si>
  <si>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</si>
  <si>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</si>
  <si>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</si>
  <si>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</si>
  <si>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</si>
  <si>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</si>
  <si>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</si>
  <si>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</si>
  <si>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</si>
  <si>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</si>
  <si>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</si>
  <si>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</si>
  <si>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</si>
  <si>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</si>
  <si>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</si>
  <si>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</si>
  <si>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</si>
  <si>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</si>
  <si>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</si>
  <si>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</si>
  <si>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</si>
  <si>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</si>
  <si>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</si>
  <si>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</si>
  <si>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</si>
  <si>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</si>
  <si>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</si>
  <si>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</si>
  <si>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</si>
  <si>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</si>
  <si>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</si>
  <si>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</si>
  <si>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</si>
  <si>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</si>
  <si>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</si>
  <si>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</si>
  <si>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</si>
  <si>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</si>
  <si>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</si>
  <si>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</si>
  <si>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</si>
  <si>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</si>
  <si>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</si>
  <si>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</si>
  <si>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</si>
  <si>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</si>
  <si>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</si>
  <si>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</si>
  <si>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</si>
  <si>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</si>
  <si>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</si>
  <si>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</si>
  <si>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</si>
  <si>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</si>
  <si>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</si>
  <si>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</si>
  <si>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</si>
  <si>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</si>
  <si>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</si>
  <si>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</si>
  <si>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</si>
  <si>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</si>
  <si>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</si>
  <si>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</si>
  <si>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</si>
  <si>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</si>
  <si>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</si>
  <si>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</si>
  <si>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</si>
  <si>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</si>
  <si>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</si>
  <si>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</si>
  <si>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</si>
  <si>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</si>
  <si>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</si>
  <si>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</si>
  <si>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</si>
  <si>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</si>
  <si>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</si>
  <si>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</si>
  <si>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</si>
  <si>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</si>
  <si>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</si>
  <si>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</si>
  <si>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</si>
  <si>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</si>
  <si>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</si>
  <si>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</si>
  <si>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</si>
  <si>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</si>
  <si>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</si>
  <si>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</si>
  <si>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</si>
  <si>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</si>
  <si>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</si>
  <si>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</si>
  <si>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</si>
  <si>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</si>
  <si>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</si>
  <si>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</si>
  <si>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</si>
  <si>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</si>
  <si>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</si>
  <si>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</si>
  <si>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</si>
  <si>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</si>
  <si>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</si>
  <si>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</si>
  <si>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</si>
  <si>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</si>
  <si>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</si>
  <si>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</si>
  <si>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</si>
  <si>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</si>
  <si>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</si>
  <si>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</si>
  <si>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</si>
  <si>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</si>
  <si>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</si>
  <si>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</si>
  <si>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</si>
  <si>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</si>
  <si>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</si>
  <si>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</si>
  <si>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</si>
  <si>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</si>
  <si>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</si>
  <si>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</si>
  <si>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</si>
  <si>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</si>
  <si>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</si>
  <si>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</si>
  <si>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</si>
  <si>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</si>
  <si>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</si>
  <si>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</si>
  <si>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</si>
  <si>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</si>
  <si>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</si>
  <si>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</si>
  <si>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</si>
  <si>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</si>
  <si>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</si>
  <si>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</si>
  <si>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</si>
  <si>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</si>
  <si>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</si>
  <si>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</si>
  <si>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</si>
  <si>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</si>
  <si>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</si>
  <si>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</si>
  <si>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</si>
  <si>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</si>
  <si>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</si>
  <si>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</si>
  <si>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</si>
  <si>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</si>
  <si>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</si>
  <si>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</si>
  <si>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</si>
  <si>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</si>
  <si>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</si>
  <si>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</si>
  <si>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</si>
  <si>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</si>
  <si>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</si>
  <si>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</si>
  <si>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</si>
  <si>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</si>
  <si>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</si>
  <si>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</si>
  <si>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</si>
  <si>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</si>
  <si>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</si>
  <si>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</si>
  <si>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</si>
  <si>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</si>
  <si>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</si>
  <si>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</si>
  <si>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</si>
  <si>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</si>
  <si>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</si>
  <si>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</si>
  <si>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</si>
  <si>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</si>
  <si>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</si>
  <si>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</si>
  <si>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</si>
  <si>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</si>
  <si>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</si>
  <si>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</si>
  <si>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</si>
  <si>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</si>
  <si>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</si>
  <si>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</si>
  <si>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</si>
  <si>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</si>
  <si>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</si>
  <si>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</si>
  <si>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</si>
  <si>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</si>
  <si>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</si>
  <si>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</si>
  <si>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</si>
  <si>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</si>
  <si>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</si>
  <si>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</si>
  <si>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</si>
  <si>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</si>
  <si>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</si>
  <si>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</si>
  <si>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</si>
  <si>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</si>
  <si>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</si>
  <si>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</si>
  <si>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</si>
  <si>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</si>
  <si>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</si>
  <si>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</si>
  <si>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</si>
  <si>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</si>
  <si>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</si>
  <si>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</si>
  <si>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</si>
  <si>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</si>
  <si>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</si>
  <si>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</si>
  <si>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</si>
  <si>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</si>
  <si>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</si>
  <si>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</si>
  <si>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</si>
  <si>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</si>
  <si>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</si>
  <si>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</si>
  <si>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</si>
  <si>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</si>
  <si>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</si>
  <si>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</si>
  <si>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</si>
  <si>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</si>
  <si>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</si>
  <si>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</si>
  <si>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</si>
  <si>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</si>
  <si>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</si>
  <si>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</si>
  <si>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</si>
  <si>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</si>
  <si>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</si>
  <si>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</si>
  <si>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</si>
  <si>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</si>
  <si>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</si>
  <si>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</si>
  <si>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</si>
  <si>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</si>
  <si>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</si>
  <si>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</si>
  <si>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</si>
  <si>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</si>
  <si>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</si>
  <si>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</si>
  <si>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</si>
  <si>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</si>
  <si>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</si>
  <si>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</si>
  <si>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</si>
  <si>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</si>
  <si>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</si>
  <si>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</si>
  <si>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</si>
  <si>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</si>
  <si>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</si>
  <si>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</si>
  <si>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</si>
  <si>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</si>
  <si>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</si>
  <si>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</si>
  <si>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</si>
  <si>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</si>
  <si>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</si>
  <si>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</si>
  <si>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</si>
  <si>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</si>
  <si>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</si>
  <si>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</si>
  <si>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</si>
  <si>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</si>
  <si>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</si>
  <si>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</si>
  <si>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</si>
  <si>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</si>
  <si>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</si>
  <si>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</si>
  <si>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</si>
  <si>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</si>
  <si>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</si>
  <si>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</si>
  <si>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</si>
  <si>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</si>
  <si>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</si>
  <si>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</si>
  <si>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</si>
  <si>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</si>
  <si>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</si>
  <si>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</si>
  <si>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</si>
  <si>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</si>
  <si>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</si>
  <si>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</si>
  <si>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</si>
  <si>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</si>
  <si>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</si>
  <si>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</si>
  <si>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</si>
  <si>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</si>
  <si>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</si>
  <si>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</si>
  <si>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</si>
  <si>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</si>
  <si>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</si>
  <si>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</si>
  <si>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</si>
  <si>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</si>
  <si>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</si>
  <si>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</si>
  <si>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</si>
  <si>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</si>
  <si>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</si>
  <si>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</si>
  <si>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</si>
  <si>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</si>
  <si>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</si>
  <si>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</si>
  <si>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</si>
  <si>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</si>
  <si>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</si>
  <si>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</si>
  <si>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</si>
  <si>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</si>
  <si>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</si>
  <si>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</si>
  <si>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</si>
  <si>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</si>
  <si>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</si>
  <si>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</si>
  <si>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</si>
  <si>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</si>
  <si>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</si>
  <si>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</si>
  <si>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</si>
  <si>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</si>
  <si>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</si>
  <si>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</si>
  <si>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</si>
  <si>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</si>
  <si>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</si>
  <si>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</si>
  <si>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</si>
  <si>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</si>
  <si>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</si>
  <si>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</si>
  <si>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</si>
  <si>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</si>
  <si>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</si>
  <si>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</si>
  <si>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</si>
  <si>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</si>
  <si>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</si>
  <si>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</si>
  <si>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</si>
  <si>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</si>
  <si>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</si>
  <si>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</si>
  <si>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</si>
  <si>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</si>
  <si>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</si>
  <si>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</si>
  <si>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</si>
  <si>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</si>
  <si>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</si>
  <si>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</si>
  <si>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</si>
  <si>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</si>
  <si>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</si>
  <si>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</si>
  <si>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</si>
  <si>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</si>
  <si>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</si>
  <si>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</si>
  <si>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</si>
  <si>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</si>
  <si>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</si>
  <si>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</si>
  <si>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</si>
  <si>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</si>
  <si>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</si>
  <si>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</si>
  <si>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</si>
  <si>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</si>
  <si>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</si>
  <si>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</si>
  <si>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</si>
  <si>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</si>
  <si>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</si>
  <si>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</si>
  <si>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</si>
  <si>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</si>
  <si>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</si>
  <si>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</si>
  <si>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</si>
  <si>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</si>
  <si>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</si>
  <si>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</si>
  <si>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</si>
  <si>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</si>
  <si>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</si>
  <si>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</si>
  <si>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</si>
  <si>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</si>
  <si>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</si>
  <si>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</si>
  <si>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</si>
  <si>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</si>
  <si>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</si>
  <si>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</si>
  <si>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</si>
  <si>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</si>
  <si>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</si>
  <si>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</si>
  <si>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</si>
  <si>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</si>
  <si>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</si>
  <si>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</si>
  <si>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</si>
  <si>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</si>
  <si>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</si>
  <si>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</si>
  <si>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</si>
  <si>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</si>
  <si>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</si>
  <si>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</si>
  <si>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</si>
  <si>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</si>
  <si>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</si>
  <si>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</si>
  <si>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</si>
  <si>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</si>
  <si>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</si>
  <si>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</si>
  <si>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</si>
  <si>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</si>
  <si>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</si>
  <si>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</si>
  <si>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</si>
  <si>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</si>
  <si>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</si>
  <si>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</si>
  <si>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</si>
  <si>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</si>
  <si>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</si>
  <si>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</si>
  <si>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</si>
  <si>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</si>
  <si>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</si>
  <si>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</si>
  <si>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</si>
  <si>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</si>
  <si>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</si>
  <si>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</si>
  <si>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</si>
  <si>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</si>
  <si>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</si>
  <si>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</si>
  <si>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</si>
  <si>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</si>
  <si>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</si>
  <si>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</si>
  <si>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</si>
  <si>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</si>
  <si>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</si>
  <si>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</si>
  <si>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</si>
  <si>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</si>
  <si>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</si>
  <si>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</si>
  <si>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</si>
  <si>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</si>
  <si>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</si>
  <si>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</si>
  <si>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</si>
  <si>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</si>
  <si>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</si>
  <si>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</si>
  <si>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</si>
  <si>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</si>
  <si>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</si>
  <si>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</si>
  <si>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</si>
  <si>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</si>
  <si>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</si>
  <si>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</si>
  <si>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</si>
  <si>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</si>
  <si>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</si>
  <si>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</si>
  <si>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</si>
  <si>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</si>
  <si>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</si>
  <si>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</si>
  <si>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</si>
  <si>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</si>
  <si>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</si>
  <si>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</si>
  <si>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</si>
  <si>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</si>
  <si>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</si>
  <si>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</si>
  <si>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</si>
  <si>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</si>
  <si>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</si>
  <si>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</si>
  <si>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</si>
  <si>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</si>
  <si>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</si>
  <si>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</si>
  <si>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</si>
  <si>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</si>
  <si>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</si>
  <si>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</si>
  <si>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</si>
  <si>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</si>
  <si>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</si>
  <si>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</si>
  <si>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</si>
  <si>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</si>
  <si>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</si>
  <si>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</si>
  <si>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</si>
  <si>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</si>
  <si>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</si>
  <si>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</si>
  <si>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</si>
  <si>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</si>
  <si>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</si>
  <si>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</si>
  <si>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</si>
  <si>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</si>
  <si>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</si>
  <si>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</si>
  <si>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</si>
  <si>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</si>
  <si>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</si>
  <si>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</si>
  <si>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</si>
  <si>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</si>
  <si>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</si>
  <si>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</si>
  <si>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</si>
  <si>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</si>
  <si>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</si>
  <si>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</si>
  <si>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</si>
  <si>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</si>
  <si>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</si>
  <si>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</si>
  <si>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</si>
  <si>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</si>
  <si>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</si>
  <si>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</si>
  <si>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</si>
  <si>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</si>
  <si>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</si>
  <si>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</si>
  <si>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</si>
  <si>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</si>
  <si>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</si>
  <si>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</si>
  <si>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</si>
  <si>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</si>
  <si>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</si>
  <si>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</si>
  <si>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</si>
  <si>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</si>
  <si>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</si>
  <si>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</si>
  <si>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</si>
  <si>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</si>
  <si>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</si>
  <si>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</si>
  <si>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</si>
  <si>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</si>
  <si>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</si>
  <si>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</si>
  <si>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</si>
  <si>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</si>
  <si>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</si>
  <si>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</si>
  <si>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</si>
  <si>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</si>
  <si>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</si>
  <si>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</si>
  <si>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</si>
  <si>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</si>
  <si>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</si>
  <si>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</si>
  <si>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</si>
  <si>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</si>
  <si>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</si>
  <si>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</si>
  <si>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</si>
  <si>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</si>
  <si>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</si>
  <si>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</si>
  <si>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</si>
  <si>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</si>
  <si>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</si>
  <si>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</si>
  <si>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</si>
  <si>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</si>
  <si>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</si>
  <si>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</si>
  <si>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</si>
  <si>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</si>
  <si>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</si>
  <si>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</si>
  <si>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</si>
  <si>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</si>
  <si>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</si>
  <si>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</si>
  <si>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</si>
  <si>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</si>
  <si>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</si>
  <si>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</si>
  <si>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</si>
  <si>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</si>
  <si>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</si>
  <si>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</si>
  <si>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</si>
  <si>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</si>
  <si>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</si>
  <si>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</si>
  <si>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</si>
  <si>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</si>
  <si>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</si>
  <si>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</si>
  <si>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</si>
  <si>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</si>
  <si>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</si>
  <si>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</si>
  <si>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</si>
  <si>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</si>
  <si>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</si>
  <si>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</si>
  <si>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</si>
  <si>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</si>
  <si>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</si>
  <si>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</si>
  <si>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</si>
  <si>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</si>
  <si>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</si>
  <si>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</si>
  <si>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</si>
  <si>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</si>
  <si>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</si>
  <si>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</si>
  <si>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</si>
  <si>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</si>
  <si>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</si>
  <si>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</si>
  <si>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</si>
  <si>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</si>
  <si>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</si>
  <si>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</si>
  <si>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</si>
  <si>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</si>
  <si>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</si>
  <si>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</si>
  <si>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</si>
  <si>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</si>
  <si>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</si>
  <si>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</si>
  <si>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</si>
  <si>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</si>
  <si>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</si>
  <si>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</si>
  <si>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</si>
  <si>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</si>
  <si>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</si>
  <si>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</si>
  <si>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</si>
  <si>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</si>
  <si>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</si>
  <si>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</si>
  <si>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</si>
  <si>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</si>
  <si>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</si>
  <si>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</si>
  <si>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</si>
  <si>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</si>
  <si>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</si>
  <si>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</si>
  <si>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</si>
  <si>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</si>
  <si>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</si>
  <si>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</si>
  <si>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</si>
  <si>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</si>
  <si>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</si>
  <si>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</si>
  <si>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</si>
  <si>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</si>
  <si>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</si>
  <si>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</si>
  <si>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</si>
  <si>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</si>
  <si>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</si>
  <si>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</si>
  <si>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</si>
  <si>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</si>
  <si>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</si>
  <si>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</si>
  <si>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</si>
  <si>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</si>
  <si>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</si>
  <si>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</si>
  <si>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</si>
  <si>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</si>
  <si>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</si>
  <si>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</si>
  <si>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</si>
  <si>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</si>
  <si>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</si>
  <si>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</si>
  <si>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</si>
  <si>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</si>
  <si>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</si>
  <si>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</si>
  <si>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</si>
  <si>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</si>
  <si>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</si>
  <si>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</si>
  <si>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</si>
  <si>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</si>
  <si>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</si>
  <si>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</si>
  <si>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</si>
  <si>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</si>
  <si>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</si>
  <si>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</si>
  <si>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</si>
  <si>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</si>
  <si>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</si>
  <si>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</si>
  <si>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</si>
  <si>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</si>
  <si>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</si>
  <si>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</si>
  <si>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</si>
  <si>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</si>
  <si>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</si>
  <si>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</si>
  <si>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</si>
  <si>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</si>
  <si>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</si>
  <si>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</si>
  <si>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</si>
  <si>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</si>
  <si>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</si>
  <si>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</si>
  <si>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</si>
  <si>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</si>
  <si>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</si>
  <si>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</si>
  <si>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</si>
  <si>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</si>
  <si>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</si>
  <si>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</si>
  <si>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</si>
  <si>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</si>
  <si>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</si>
  <si>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</si>
  <si>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</si>
  <si>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</si>
  <si>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</si>
  <si>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</si>
  <si>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</si>
  <si>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</si>
  <si>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</si>
  <si>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</si>
  <si>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</si>
  <si>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</si>
  <si>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</si>
  <si>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</si>
  <si>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</si>
  <si>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</si>
  <si>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</si>
  <si>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</si>
  <si>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</si>
  <si>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</si>
  <si>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</si>
  <si>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</si>
  <si>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</si>
  <si>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</si>
  <si>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</si>
  <si>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</si>
  <si>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</si>
  <si>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</si>
  <si>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</si>
  <si>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</si>
  <si>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</si>
  <si>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</si>
  <si>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</si>
  <si>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</si>
  <si>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</si>
  <si>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</si>
  <si>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</si>
  <si>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</si>
  <si>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</si>
  <si>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</si>
  <si>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</si>
  <si>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</si>
  <si>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</si>
  <si>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</si>
  <si>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</si>
  <si>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</si>
  <si>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</si>
  <si>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</si>
  <si>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</si>
  <si>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</si>
  <si>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</si>
  <si>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</si>
  <si>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</si>
  <si>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</si>
  <si>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</si>
  <si>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</si>
  <si>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</si>
  <si>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</si>
  <si>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</si>
  <si>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</si>
  <si>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</si>
  <si>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</si>
  <si>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</si>
  <si>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</si>
  <si>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</si>
  <si>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</si>
  <si>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</si>
  <si>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</si>
  <si>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</si>
  <si>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</si>
  <si>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</si>
  <si>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</si>
  <si>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</si>
  <si>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</si>
  <si>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</si>
  <si>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</si>
  <si>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</si>
  <si>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</si>
  <si>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</si>
  <si>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</si>
  <si>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</si>
  <si>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</si>
  <si>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</si>
  <si>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</si>
  <si>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</si>
  <si>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</si>
  <si>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</si>
  <si>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</si>
  <si>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</si>
  <si>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</si>
  <si>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</si>
  <si>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</si>
  <si>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</si>
  <si>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</si>
  <si>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</si>
  <si>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</si>
  <si>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</si>
  <si>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</si>
  <si>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</si>
  <si>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</si>
  <si>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</si>
  <si>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</si>
  <si>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</si>
  <si>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</si>
  <si>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</si>
  <si>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</si>
  <si>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</si>
  <si>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</si>
  <si>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</si>
  <si>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</si>
  <si>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</si>
  <si>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</si>
  <si>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</si>
  <si>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</si>
  <si>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</si>
  <si>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</si>
  <si>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</si>
  <si>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</si>
  <si>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</si>
  <si>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</si>
  <si>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</si>
  <si>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</si>
  <si>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</si>
  <si>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</si>
  <si>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</si>
  <si>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</si>
  <si>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</si>
  <si>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</si>
  <si>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</si>
  <si>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</si>
  <si>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</si>
  <si>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</si>
  <si>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</si>
  <si>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</si>
  <si>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</si>
  <si>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</si>
  <si>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</si>
  <si>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</si>
  <si>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</si>
  <si>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</si>
  <si>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</si>
  <si>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</si>
  <si>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</si>
  <si>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</si>
  <si>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</si>
  <si>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</si>
  <si>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</si>
  <si>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</si>
  <si>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</si>
  <si>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</si>
  <si>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</si>
  <si>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</si>
  <si>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</si>
  <si>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</si>
  <si>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</si>
  <si>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</si>
  <si>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</si>
  <si>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</si>
  <si>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</si>
  <si>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</si>
  <si>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</si>
  <si>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</si>
  <si>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</si>
  <si>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</si>
  <si>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</si>
  <si>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</si>
  <si>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</si>
  <si>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</si>
  <si>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</si>
  <si>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</si>
  <si>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</si>
  <si>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</si>
  <si>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</si>
  <si>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</si>
  <si>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</si>
  <si>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</si>
  <si>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</si>
  <si>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</si>
  <si>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</si>
  <si>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</si>
  <si>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</si>
  <si>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</si>
  <si>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</si>
  <si>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</si>
  <si>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</si>
  <si>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</si>
  <si>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</si>
  <si>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</si>
  <si>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</si>
  <si>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</si>
  <si>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</si>
  <si>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</si>
  <si>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</si>
  <si>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</si>
  <si>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</si>
  <si>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</si>
  <si>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</si>
  <si>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</si>
  <si>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</si>
  <si>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</si>
  <si>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</si>
  <si>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</si>
  <si>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</si>
  <si>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</si>
  <si>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</si>
  <si>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</si>
  <si>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</si>
  <si>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</si>
  <si>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</si>
  <si>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</si>
  <si>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</si>
  <si>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</si>
  <si>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</si>
  <si>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</si>
  <si>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</si>
  <si>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</si>
  <si>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</si>
  <si>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</si>
  <si>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</si>
  <si>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</si>
  <si>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</si>
  <si>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</si>
  <si>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</si>
  <si>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</si>
  <si>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</si>
  <si>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</si>
  <si>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</si>
  <si>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</si>
  <si>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</si>
  <si>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</si>
  <si>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</si>
  <si>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</si>
  <si>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</si>
  <si>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</si>
  <si>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</si>
  <si>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</si>
  <si>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</si>
  <si>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</si>
  <si>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</si>
  <si>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</si>
  <si>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</si>
  <si>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</si>
  <si>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</si>
  <si>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</si>
  <si>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</si>
  <si>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</si>
  <si>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</si>
  <si>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</si>
  <si>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</si>
  <si>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</si>
  <si>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</si>
  <si>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</si>
  <si>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</si>
  <si>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</si>
  <si>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</si>
  <si>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</si>
  <si>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</si>
  <si>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</si>
  <si>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</si>
  <si>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</si>
  <si>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</si>
  <si>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</si>
  <si>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</si>
  <si>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</si>
  <si>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</si>
  <si>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</si>
  <si>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</si>
  <si>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</si>
  <si>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</si>
  <si>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</si>
  <si>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</si>
  <si>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</si>
  <si>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</si>
  <si>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</si>
  <si>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</si>
  <si>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</si>
  <si>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</si>
  <si>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</si>
  <si>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</si>
  <si>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</si>
  <si>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</si>
  <si>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</si>
  <si>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</si>
  <si>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</si>
  <si>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</si>
  <si>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</si>
  <si>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</si>
  <si>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</si>
  <si>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</si>
  <si>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</si>
  <si>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</si>
  <si>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</si>
  <si>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</si>
  <si>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</si>
  <si>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</si>
  <si>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</si>
  <si>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</si>
  <si>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</si>
  <si>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</si>
  <si>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</si>
  <si>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</si>
  <si>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</si>
  <si>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</si>
  <si>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</si>
  <si>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</si>
  <si>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</si>
  <si>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</si>
  <si>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</si>
  <si>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</si>
  <si>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</si>
  <si>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</si>
  <si>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</si>
  <si>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</si>
  <si>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</si>
  <si>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</si>
  <si>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</si>
  <si>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</si>
  <si>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</si>
  <si>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</si>
  <si>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</si>
  <si>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</si>
  <si>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</si>
  <si>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</si>
  <si>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</si>
  <si>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</si>
  <si>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</si>
  <si>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</si>
  <si>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</si>
  <si>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</si>
  <si>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</si>
  <si>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</si>
  <si>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</si>
  <si>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</si>
  <si>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</si>
  <si>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</si>
  <si>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</si>
  <si>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</si>
  <si>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</si>
  <si>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</si>
  <si>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</si>
  <si>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</si>
  <si>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</si>
  <si>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</si>
  <si>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</si>
  <si>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</si>
  <si>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</si>
  <si>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</si>
  <si>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</si>
  <si>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</si>
  <si>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</si>
  <si>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</si>
  <si>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</si>
  <si>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</si>
  <si>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</si>
  <si>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</si>
  <si>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</si>
  <si>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</si>
  <si>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</si>
  <si>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</si>
  <si>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</si>
  <si>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</si>
  <si>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</si>
  <si>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</si>
  <si>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</si>
  <si>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</si>
  <si>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</si>
  <si>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</si>
  <si>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</si>
  <si>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</si>
  <si>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</si>
  <si>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</si>
  <si>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</si>
  <si>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</si>
  <si>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</si>
  <si>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</si>
  <si>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</si>
  <si>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</si>
  <si>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</si>
  <si>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</si>
  <si>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</si>
  <si>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</si>
  <si>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</si>
  <si>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</si>
  <si>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</si>
  <si>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</si>
  <si>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</si>
  <si>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</si>
  <si>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</si>
  <si>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</si>
  <si>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</si>
  <si>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</si>
  <si>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</si>
  <si>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</si>
  <si>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</si>
  <si>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</si>
  <si>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</si>
  <si>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</si>
  <si>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</si>
  <si>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</si>
  <si>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</si>
  <si>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</si>
  <si>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</si>
  <si>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</si>
  <si>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</si>
  <si>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</si>
  <si>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</si>
  <si>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</si>
  <si>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</si>
  <si>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</si>
  <si>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</si>
  <si>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</si>
  <si>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</si>
  <si>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</si>
  <si>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</si>
  <si>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</si>
  <si>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</si>
  <si>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</si>
  <si>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</si>
  <si>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</si>
  <si>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</si>
  <si>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</si>
  <si>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</si>
  <si>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</si>
  <si>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</si>
  <si>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</si>
  <si>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</si>
  <si>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</si>
  <si>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</si>
  <si>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</si>
  <si>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</si>
  <si>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</si>
  <si>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</si>
  <si>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</si>
  <si>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</si>
  <si>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</si>
  <si>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</si>
  <si>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</si>
  <si>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</si>
  <si>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</si>
  <si>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</si>
  <si>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</si>
  <si>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</si>
  <si>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</si>
  <si>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</si>
  <si>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</si>
  <si>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</si>
  <si>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</si>
  <si>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</si>
  <si>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</si>
  <si>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</si>
  <si>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</si>
  <si>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</si>
  <si>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</si>
  <si>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</si>
  <si>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</si>
  <si>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</si>
  <si>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</si>
  <si>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</si>
  <si>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</si>
  <si>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</si>
  <si>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</si>
  <si>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</si>
  <si>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</si>
  <si>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</si>
  <si>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</si>
  <si>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</si>
  <si>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</si>
  <si>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</si>
  <si>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</si>
  <si>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</si>
  <si>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</si>
  <si>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</si>
  <si>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</si>
  <si>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</si>
  <si>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</si>
  <si>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</si>
  <si>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</si>
  <si>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</si>
  <si>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</si>
  <si>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</si>
  <si>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</si>
  <si>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</si>
  <si>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</si>
  <si>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</si>
  <si>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</si>
  <si>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</si>
  <si>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</si>
  <si>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</si>
  <si>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</si>
  <si>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</si>
  <si>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</si>
  <si>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</si>
  <si>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</si>
  <si>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</si>
  <si>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</si>
  <si>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</si>
  <si>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</si>
  <si>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</si>
  <si>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</si>
  <si>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</si>
  <si>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</si>
  <si>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</si>
  <si>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</si>
  <si>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</si>
  <si>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</si>
  <si>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</si>
  <si>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</si>
  <si>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</si>
  <si>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</si>
  <si>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</si>
  <si>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</si>
  <si>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</si>
  <si>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</si>
  <si>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</si>
  <si>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</si>
  <si>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</si>
  <si>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</si>
  <si>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</si>
  <si>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</si>
  <si>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</si>
  <si>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</si>
  <si>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</si>
  <si>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</si>
  <si>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</si>
  <si>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</si>
  <si>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</si>
  <si>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</si>
  <si>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</si>
  <si>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</si>
  <si>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</si>
  <si>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</si>
  <si>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</si>
  <si>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</si>
  <si>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</si>
  <si>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</si>
  <si>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</si>
  <si>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</si>
  <si>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</si>
  <si>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</si>
  <si>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</si>
  <si>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</si>
  <si>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</si>
  <si>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</si>
  <si>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</si>
  <si>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</si>
  <si>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</si>
  <si>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</si>
  <si>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</si>
  <si>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</si>
  <si>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</si>
  <si>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</si>
  <si>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</si>
  <si>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</si>
  <si>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</si>
  <si>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</si>
  <si>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</si>
  <si>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</si>
  <si>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</si>
  <si>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</si>
  <si>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</si>
  <si>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</si>
  <si>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</si>
  <si>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</si>
  <si>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</si>
  <si>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</si>
  <si>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</si>
  <si>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</si>
  <si>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</si>
  <si>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</si>
  <si>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</si>
  <si>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</si>
  <si>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</si>
  <si>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</si>
  <si>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</si>
  <si>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</si>
  <si>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</si>
  <si>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</si>
  <si>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</si>
  <si>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</si>
  <si>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</si>
  <si>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</si>
  <si>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</si>
  <si>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</si>
  <si>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</si>
  <si>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</si>
  <si>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</si>
  <si>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</si>
  <si>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</si>
  <si>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</si>
  <si>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</si>
  <si>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</si>
  <si>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</si>
  <si>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</si>
  <si>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</si>
  <si>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</si>
  <si>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</si>
  <si>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</si>
  <si>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</si>
  <si>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</si>
  <si>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</si>
  <si>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</si>
  <si>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</si>
  <si>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</si>
  <si>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</si>
  <si>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</si>
  <si>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</si>
  <si>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</si>
  <si>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</si>
  <si>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</si>
  <si>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</si>
  <si>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</si>
  <si>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</si>
  <si>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</si>
  <si>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</si>
  <si>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</si>
  <si>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</si>
  <si>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</si>
  <si>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</si>
  <si>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</si>
  <si>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</si>
  <si>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</si>
  <si>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</si>
  <si>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</si>
  <si>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</si>
  <si>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</si>
  <si>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</si>
  <si>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</si>
  <si>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</si>
  <si>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</si>
  <si>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</si>
  <si>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</si>
  <si>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</si>
  <si>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</si>
  <si>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</si>
  <si>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</si>
  <si>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</si>
  <si>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</si>
  <si>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</si>
  <si>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</si>
  <si>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</si>
  <si>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</si>
  <si>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</si>
  <si>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</si>
  <si>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</si>
  <si>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</si>
  <si>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</si>
  <si>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</si>
  <si>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</si>
  <si>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</si>
  <si>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</si>
  <si>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</si>
  <si>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</si>
  <si>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</si>
  <si>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</si>
  <si>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</si>
  <si>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</si>
  <si>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</si>
  <si>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</si>
  <si>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</si>
  <si>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</si>
  <si>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</si>
  <si>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</si>
  <si>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</si>
  <si>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</si>
  <si>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</si>
  <si>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</si>
  <si>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</si>
  <si>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</si>
  <si>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</si>
  <si>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</si>
  <si>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</si>
  <si>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</si>
  <si>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</si>
  <si>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</si>
  <si>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</si>
  <si>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</si>
  <si>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</si>
  <si>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</si>
  <si>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</si>
  <si>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</si>
  <si>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</si>
  <si>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</si>
  <si>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</si>
  <si>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</si>
  <si>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</si>
  <si>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</si>
  <si>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</si>
  <si>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</si>
  <si>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</si>
  <si>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</si>
  <si>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</si>
  <si>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</si>
  <si>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</si>
  <si>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</si>
  <si>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</si>
  <si>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</si>
  <si>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</si>
  <si>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</si>
  <si>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</si>
  <si>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</si>
  <si>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</si>
  <si>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</si>
  <si>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</si>
  <si>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</si>
  <si>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</si>
  <si>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</si>
  <si>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</si>
  <si>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</si>
  <si>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</si>
  <si>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</si>
  <si>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</si>
  <si>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</si>
  <si>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</si>
  <si>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</si>
  <si>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</si>
  <si>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</si>
  <si>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</si>
  <si>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</si>
  <si>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</si>
  <si>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</si>
  <si>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</si>
  <si>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</si>
  <si>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</si>
  <si>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</si>
  <si>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</si>
  <si>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</si>
  <si>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</si>
  <si>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</si>
  <si>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</si>
  <si>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</si>
  <si>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</si>
  <si>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</si>
  <si>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</si>
  <si>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</si>
  <si>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</si>
  <si>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</si>
  <si>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</si>
  <si>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</si>
  <si>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</si>
  <si>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</si>
  <si>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</si>
  <si>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</si>
  <si>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</si>
  <si>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</si>
  <si>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</si>
  <si>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</si>
  <si>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</si>
  <si>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</si>
  <si>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</si>
  <si>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</si>
  <si>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</si>
  <si>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</si>
  <si>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</si>
  <si>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</si>
  <si>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</si>
  <si>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</si>
  <si>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</si>
  <si>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</si>
  <si>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</si>
  <si>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</si>
  <si>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</si>
  <si>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</si>
  <si>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</si>
  <si>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</si>
  <si>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</si>
  <si>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</si>
  <si>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</si>
  <si>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</si>
  <si>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</si>
  <si>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</si>
  <si>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</si>
  <si>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</si>
  <si>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</si>
  <si>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</si>
  <si>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</si>
  <si>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</si>
  <si>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</si>
  <si>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</si>
  <si>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</si>
  <si>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</si>
  <si>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</si>
  <si>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</si>
  <si>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</si>
  <si>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</si>
  <si>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</si>
  <si>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</si>
  <si>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</si>
  <si>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</si>
  <si>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</si>
  <si>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</si>
  <si>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</si>
  <si>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</si>
  <si>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</si>
  <si>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</si>
  <si>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</si>
  <si>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</si>
  <si>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</si>
  <si>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</si>
  <si>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</si>
  <si>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</si>
  <si>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</si>
  <si>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</si>
  <si>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</si>
  <si>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</si>
  <si>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</si>
  <si>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</si>
  <si>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</si>
  <si>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</si>
  <si>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</si>
  <si>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</si>
  <si>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</si>
  <si>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</si>
  <si>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</si>
  <si>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</si>
  <si>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</si>
  <si>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</si>
  <si>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</si>
  <si>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</si>
  <si>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</si>
  <si>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</si>
  <si>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</si>
  <si>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</si>
  <si>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</si>
  <si>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</si>
  <si>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</si>
  <si>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</si>
  <si>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</si>
  <si>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</si>
  <si>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</si>
  <si>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</si>
  <si>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</si>
  <si>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</si>
  <si>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</si>
  <si>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</si>
  <si>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</si>
  <si>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</si>
  <si>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</si>
  <si>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</si>
  <si>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</si>
  <si>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</si>
  <si>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</si>
  <si>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</si>
  <si>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</si>
  <si>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</si>
  <si>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</si>
  <si>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</si>
  <si>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</si>
  <si>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</si>
  <si>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</si>
  <si>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</si>
  <si>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</si>
  <si>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</si>
  <si>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</si>
  <si>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</si>
  <si>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</si>
  <si>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</si>
  <si>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</si>
  <si>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</si>
  <si>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</si>
  <si>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</si>
  <si>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</si>
  <si>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</si>
  <si>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</si>
  <si>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</si>
  <si>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</si>
  <si>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</si>
  <si>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</si>
  <si>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</si>
  <si>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</si>
  <si>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</si>
  <si>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</si>
  <si>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</si>
  <si>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</si>
  <si>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</si>
  <si>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</si>
  <si>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</si>
  <si>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</si>
  <si>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</si>
  <si>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</si>
  <si>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</si>
  <si>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</si>
  <si>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</si>
  <si>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</si>
  <si>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</si>
  <si>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</si>
  <si>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</si>
  <si>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</si>
  <si>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</si>
  <si>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</si>
  <si>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</si>
  <si>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</si>
  <si>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</si>
  <si>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</si>
  <si>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</si>
  <si>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</si>
  <si>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</si>
  <si>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</si>
  <si>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</si>
  <si>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</si>
  <si>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</si>
  <si>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</si>
  <si>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</si>
  <si>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</si>
  <si>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</si>
  <si>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</si>
  <si>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</si>
  <si>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</si>
  <si>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</si>
  <si>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</si>
  <si>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</si>
  <si>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</si>
  <si>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</si>
  <si>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</si>
  <si>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</si>
  <si>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</si>
  <si>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</si>
  <si>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</si>
  <si>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</si>
  <si>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</si>
  <si>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</si>
  <si>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</si>
  <si>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</si>
  <si>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</si>
  <si>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</si>
  <si>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</si>
  <si>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</si>
  <si>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</si>
  <si>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</si>
  <si>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</si>
  <si>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</si>
  <si>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</si>
  <si>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</si>
  <si>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</si>
  <si>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</si>
  <si>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</si>
  <si>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</si>
  <si>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</si>
  <si>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</si>
  <si>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</si>
  <si>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</si>
  <si>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</si>
  <si>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</si>
  <si>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</si>
  <si>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</si>
  <si>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</si>
  <si>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</si>
  <si>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</si>
  <si>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</si>
  <si>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</si>
  <si>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</si>
  <si>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</si>
  <si>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</si>
  <si>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</si>
  <si>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</si>
  <si>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</si>
  <si>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</si>
  <si>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</si>
  <si>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</si>
  <si>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</si>
  <si>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</si>
  <si>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</si>
  <si>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</si>
  <si>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</si>
  <si>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</si>
  <si>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</si>
  <si>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</si>
  <si>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</si>
  <si>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</si>
  <si>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</si>
  <si>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</si>
  <si>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</si>
  <si>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</si>
  <si>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</si>
  <si>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</si>
  <si>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</si>
  <si>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</si>
  <si>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</si>
  <si>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</si>
  <si>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</si>
  <si>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</si>
  <si>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</si>
  <si>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</si>
  <si>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</si>
  <si>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</si>
  <si>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</si>
  <si>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</si>
  <si>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</si>
  <si>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</si>
  <si>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</si>
  <si>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</si>
  <si>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</si>
  <si>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</si>
  <si>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</si>
  <si>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</si>
  <si>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</si>
  <si>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</si>
  <si>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</si>
  <si>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</si>
  <si>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</si>
  <si>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</si>
  <si>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</si>
  <si>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</si>
  <si>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</si>
  <si>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</si>
  <si>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</si>
  <si>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</si>
  <si>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</si>
  <si>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</si>
  <si>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</si>
  <si>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</si>
  <si>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</si>
  <si>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</si>
  <si>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</si>
  <si>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</si>
  <si>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</si>
  <si>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</si>
  <si>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</si>
  <si>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</si>
  <si>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</si>
  <si>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</si>
  <si>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</si>
  <si>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</si>
  <si>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</si>
  <si>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</si>
  <si>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</si>
  <si>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</si>
  <si>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</si>
  <si>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</si>
  <si>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</si>
  <si>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</si>
  <si>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</si>
  <si>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</si>
  <si>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</si>
  <si>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</si>
  <si>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</si>
  <si>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</si>
  <si>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</si>
  <si>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</si>
  <si>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</si>
  <si>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</si>
  <si>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</si>
  <si>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</si>
  <si>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</si>
  <si>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</si>
  <si>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</si>
  <si>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</si>
  <si>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</si>
  <si>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</si>
  <si>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</si>
  <si>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</si>
  <si>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</si>
  <si>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</si>
  <si>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</si>
  <si>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</si>
  <si>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</si>
  <si>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</si>
  <si>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</si>
  <si>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</si>
  <si>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</si>
  <si>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</si>
  <si>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</si>
  <si>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</si>
  <si>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</si>
  <si>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</si>
  <si>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</si>
  <si>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</si>
  <si>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</si>
  <si>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</si>
  <si>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</si>
  <si>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</si>
  <si>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</si>
  <si>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</si>
  <si>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</si>
  <si>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</si>
  <si>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</si>
  <si>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</si>
  <si>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</si>
  <si>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</si>
  <si>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</si>
  <si>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</si>
  <si>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</si>
  <si>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</si>
  <si>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</si>
  <si>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</si>
  <si>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</si>
  <si>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</si>
  <si>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</si>
  <si>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</si>
  <si>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</si>
  <si>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</si>
  <si>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</si>
  <si>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</si>
  <si>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</si>
  <si>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</si>
  <si>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</si>
  <si>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</si>
  <si>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</si>
  <si>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</si>
  <si>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</si>
  <si>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</si>
  <si>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</si>
  <si>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</si>
  <si>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</si>
  <si>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</si>
  <si>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</si>
  <si>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</si>
  <si>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</si>
  <si>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</si>
  <si>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</si>
  <si>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</si>
  <si>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</si>
  <si>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</si>
  <si>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</si>
  <si>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</si>
  <si>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</si>
  <si>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</si>
  <si>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</si>
  <si>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</si>
  <si>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</si>
  <si>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</si>
  <si>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</si>
  <si>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</si>
  <si>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</si>
  <si>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</si>
  <si>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</si>
  <si>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</si>
  <si>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</si>
  <si>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</si>
  <si>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</si>
  <si>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</si>
  <si>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</si>
  <si>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</si>
  <si>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</si>
  <si>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</si>
  <si>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</si>
  <si>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</si>
  <si>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</si>
  <si>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</si>
  <si>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</si>
  <si>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</si>
  <si>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</si>
  <si>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</si>
  <si>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</si>
  <si>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</si>
  <si>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</si>
  <si>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</si>
  <si>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</si>
  <si>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</si>
  <si>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</si>
  <si>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</si>
  <si>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</si>
  <si>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</si>
  <si>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</si>
  <si>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</si>
  <si>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</si>
  <si>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</si>
  <si>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</si>
  <si>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</si>
  <si>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</si>
  <si>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</si>
  <si>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</si>
  <si>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</si>
  <si>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</si>
  <si>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</si>
  <si>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</si>
  <si>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</si>
  <si>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</si>
  <si>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</si>
  <si>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</si>
  <si>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</si>
  <si>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</si>
  <si>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</si>
  <si>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</si>
  <si>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</si>
  <si>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</si>
  <si>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</si>
  <si>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</si>
  <si>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</si>
  <si>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</si>
  <si>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</si>
  <si>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</si>
  <si>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</si>
  <si>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</si>
  <si>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</si>
  <si>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</si>
  <si>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</si>
  <si>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</si>
  <si>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</si>
  <si>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</si>
  <si>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</si>
  <si>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</si>
  <si>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</si>
  <si>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</si>
  <si>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</si>
  <si>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</si>
  <si>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</si>
  <si>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</si>
  <si>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</si>
  <si>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</si>
  <si>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</si>
  <si>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</si>
  <si>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</si>
  <si>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</si>
  <si>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</si>
  <si>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</si>
  <si>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</si>
  <si>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</si>
  <si>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</si>
  <si>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</si>
  <si>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</si>
  <si>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</si>
  <si>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</si>
  <si>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</si>
  <si>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</si>
  <si>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</si>
  <si>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</si>
  <si>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</si>
  <si>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</si>
  <si>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</si>
  <si>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</si>
  <si>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</si>
  <si>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</si>
  <si>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</si>
  <si>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</si>
  <si>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</si>
  <si>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</si>
  <si>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</si>
  <si>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</si>
  <si>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</si>
  <si>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</si>
  <si>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</si>
  <si>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</si>
  <si>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</si>
  <si>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</si>
  <si>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</si>
  <si>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</si>
  <si>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</si>
  <si>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</si>
  <si>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</si>
  <si>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</si>
  <si>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</si>
  <si>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</si>
  <si>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</si>
  <si>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</si>
  <si>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</si>
  <si>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</si>
  <si>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</si>
  <si>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</si>
  <si>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</si>
  <si>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</si>
  <si>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</si>
  <si>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</si>
  <si>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</si>
  <si>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</si>
  <si>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</si>
  <si>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</si>
  <si>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</si>
  <si>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</si>
  <si>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</si>
  <si>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</si>
  <si>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</si>
  <si>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</si>
  <si>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</si>
  <si>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</si>
  <si>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</si>
  <si>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</si>
  <si>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</si>
  <si>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</si>
  <si>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</si>
  <si>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</si>
  <si>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</si>
  <si>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</si>
  <si>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</si>
  <si>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</si>
  <si>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</si>
  <si>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</si>
  <si>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</si>
  <si>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</si>
  <si>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</si>
  <si>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</si>
  <si>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</si>
  <si>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</si>
  <si>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</si>
  <si>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</si>
  <si>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</si>
  <si>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</si>
  <si>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</si>
  <si>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</si>
  <si>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</si>
  <si>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</si>
  <si>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</si>
  <si>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</si>
  <si>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</si>
  <si>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</si>
  <si>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</si>
  <si>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</si>
  <si>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</si>
  <si>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</si>
  <si>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</si>
  <si>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</si>
  <si>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</si>
  <si>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</si>
  <si>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</si>
  <si>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</si>
  <si>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</si>
  <si>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</si>
  <si>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</si>
  <si>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</si>
  <si>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</si>
  <si>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</si>
  <si>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</si>
  <si>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</si>
  <si>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</si>
  <si>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</si>
  <si>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</si>
  <si>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</si>
  <si>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</si>
  <si>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</si>
  <si>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</si>
  <si>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</si>
  <si>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</si>
  <si>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</si>
  <si>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</si>
  <si>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</si>
  <si>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</si>
  <si>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</si>
  <si>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</si>
  <si>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</si>
  <si>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</si>
  <si>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</si>
  <si>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</si>
  <si>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</si>
  <si>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</si>
  <si>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</si>
  <si>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</si>
  <si>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</si>
  <si>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</si>
  <si>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</si>
  <si>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</si>
  <si>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</si>
  <si>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</si>
  <si>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</si>
  <si>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</si>
  <si>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</si>
  <si>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</si>
  <si>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</si>
  <si>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</si>
  <si>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</si>
  <si>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</si>
  <si>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</si>
  <si>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</si>
  <si>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</si>
  <si>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</si>
  <si>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</si>
  <si>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</si>
  <si>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</si>
  <si>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</si>
  <si>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</si>
  <si>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</si>
  <si>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</si>
  <si>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</si>
  <si>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</si>
  <si>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</si>
  <si>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</si>
  <si>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</si>
  <si>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</si>
  <si>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</si>
  <si>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</si>
  <si>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</si>
  <si>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</si>
  <si>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</si>
  <si>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</si>
  <si>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</si>
  <si>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</si>
  <si>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</si>
  <si>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</si>
  <si>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</si>
  <si>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</si>
  <si>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</si>
  <si>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</si>
  <si>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</si>
  <si>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</si>
  <si>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</si>
  <si>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</si>
  <si>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</si>
  <si>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</si>
  <si>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</si>
  <si>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</si>
  <si>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</si>
  <si>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</si>
  <si>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</si>
  <si>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</si>
  <si>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</si>
  <si>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</si>
  <si>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</si>
  <si>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</si>
  <si>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</si>
  <si>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</si>
  <si>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</si>
  <si>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</si>
  <si>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</si>
  <si>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</si>
  <si>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</si>
  <si>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</si>
  <si>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</si>
  <si>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</si>
  <si>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</si>
  <si>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</si>
  <si>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</si>
  <si>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</si>
  <si>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</si>
  <si>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</si>
  <si>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</si>
  <si>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</si>
  <si>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</si>
  <si>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</si>
  <si>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</si>
  <si>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</si>
  <si>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</si>
  <si>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</si>
  <si>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</si>
  <si>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</si>
  <si>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</si>
  <si>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</si>
  <si>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</si>
  <si>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</si>
  <si>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</si>
  <si>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</si>
  <si>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</si>
  <si>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</si>
  <si>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</si>
  <si>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</si>
  <si>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</si>
  <si>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</si>
  <si>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</si>
  <si>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</si>
  <si>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</si>
  <si>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</si>
  <si>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</si>
  <si>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</si>
  <si>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</si>
  <si>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</si>
  <si>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</si>
  <si>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</si>
  <si>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</si>
  <si>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</si>
  <si>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</si>
  <si>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</si>
  <si>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</si>
  <si>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</si>
  <si>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</si>
  <si>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</si>
  <si>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</si>
  <si>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</si>
  <si>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</si>
  <si>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</si>
  <si>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</si>
  <si>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</si>
  <si>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</si>
  <si>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</si>
  <si>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</si>
  <si>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</si>
  <si>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</si>
  <si>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</si>
  <si>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</si>
  <si>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</si>
  <si>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</si>
  <si>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</si>
  <si>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</si>
  <si>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</si>
  <si>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</si>
  <si>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</si>
  <si>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</si>
  <si>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</si>
  <si>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</si>
  <si>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</si>
  <si>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</si>
  <si>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</si>
  <si>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</si>
  <si>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</si>
  <si>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</si>
  <si>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</si>
  <si>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</si>
  <si>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</si>
  <si>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</si>
  <si>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</si>
  <si>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</si>
  <si>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</si>
  <si>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</si>
  <si>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</si>
  <si>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</si>
  <si>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</si>
  <si>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</si>
  <si>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</si>
  <si>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</si>
  <si>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</si>
  <si>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</si>
  <si>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</si>
  <si>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</si>
  <si>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</si>
  <si>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</si>
  <si>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</si>
  <si>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</si>
  <si>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</si>
  <si>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</si>
  <si>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</si>
  <si>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</si>
  <si>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</si>
  <si>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</si>
  <si>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</si>
  <si>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</si>
  <si>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</si>
  <si>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</si>
  <si>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</si>
  <si>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</si>
  <si>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</si>
  <si>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</si>
  <si>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</si>
  <si>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</si>
  <si>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</si>
  <si>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</si>
  <si>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</si>
  <si>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</si>
  <si>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</si>
  <si>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</si>
  <si>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</si>
  <si>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</si>
  <si>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</si>
  <si>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</si>
  <si>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</si>
  <si>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</si>
  <si>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</si>
  <si>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</si>
  <si>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</si>
  <si>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</si>
  <si>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</si>
  <si>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</si>
  <si>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</si>
  <si>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</si>
  <si>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</si>
  <si>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</si>
  <si>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</si>
  <si>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</si>
  <si>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</si>
  <si>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</si>
  <si>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</si>
  <si>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</si>
  <si>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</si>
  <si>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</si>
  <si>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</si>
  <si>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</si>
  <si>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</si>
  <si>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</si>
  <si>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</si>
  <si>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</si>
  <si>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</si>
  <si>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</si>
  <si>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</si>
  <si>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</si>
  <si>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</si>
  <si>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</si>
  <si>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</si>
  <si>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</si>
  <si>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</si>
  <si>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</si>
  <si>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</si>
  <si>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</si>
  <si>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</si>
  <si>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</si>
  <si>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</si>
  <si>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</si>
  <si>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</si>
  <si>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</si>
  <si>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</si>
  <si>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</si>
  <si>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</si>
  <si>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</si>
  <si>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</si>
  <si>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</si>
  <si>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</si>
  <si>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</si>
  <si>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</si>
  <si>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</si>
  <si>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</si>
  <si>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</si>
  <si>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</si>
  <si>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</si>
  <si>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</si>
  <si>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</si>
  <si>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</si>
  <si>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</si>
  <si>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</si>
  <si>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</si>
  <si>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</si>
  <si>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</si>
  <si>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</si>
  <si>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</si>
  <si>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</si>
  <si>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</si>
  <si>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</si>
  <si>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</si>
  <si>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</si>
  <si>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</si>
  <si>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</si>
  <si>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</si>
  <si>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</si>
  <si>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</si>
  <si>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</si>
  <si>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</si>
  <si>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</si>
  <si>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</si>
  <si>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</si>
  <si>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</si>
  <si>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</si>
  <si>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</si>
  <si>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</si>
  <si>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</si>
  <si>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</si>
  <si>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</si>
  <si>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</si>
  <si>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</si>
  <si>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</si>
  <si>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</si>
  <si>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</si>
  <si>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</si>
  <si>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</si>
  <si>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</si>
  <si>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</si>
  <si>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</si>
  <si>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</si>
  <si>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</si>
  <si>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</si>
  <si>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</si>
  <si>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</si>
  <si>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</si>
  <si>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</si>
  <si>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</si>
  <si>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</si>
  <si>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</si>
  <si>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</si>
  <si>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</si>
  <si>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</si>
  <si>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</si>
  <si>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</si>
  <si>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</si>
  <si>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</si>
  <si>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</si>
  <si>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</si>
  <si>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</si>
  <si>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</si>
  <si>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</si>
  <si>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</si>
  <si>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</si>
  <si>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</si>
  <si>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</si>
  <si>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</si>
  <si>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</si>
  <si>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</si>
  <si>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</si>
  <si>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</si>
  <si>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</si>
  <si>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</si>
  <si>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</si>
  <si>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</si>
  <si>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</si>
  <si>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</si>
  <si>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</si>
  <si>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</si>
  <si>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</si>
  <si>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</si>
  <si>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</si>
  <si>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</si>
  <si>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</si>
  <si>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</si>
  <si>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</si>
  <si>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</si>
  <si>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</si>
  <si>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</si>
  <si>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</si>
  <si>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</si>
  <si>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</si>
  <si>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</si>
  <si>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</si>
  <si>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</si>
  <si>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</si>
  <si>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</si>
  <si>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</si>
  <si>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</si>
  <si>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</si>
  <si>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</si>
  <si>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</si>
  <si>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</si>
  <si>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</si>
  <si>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</si>
  <si>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</si>
  <si>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</si>
  <si>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</si>
  <si>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</si>
  <si>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</si>
  <si>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</si>
  <si>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</si>
  <si>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</si>
  <si>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</si>
  <si>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</si>
  <si>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</si>
  <si>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</si>
  <si>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</si>
  <si>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</si>
  <si>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</si>
  <si>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</si>
  <si>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</si>
  <si>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</si>
  <si>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</si>
  <si>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</si>
  <si>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</si>
  <si>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</si>
  <si>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</si>
  <si>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</si>
  <si>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</si>
  <si>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</si>
  <si>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</si>
  <si>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</si>
  <si>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</si>
  <si>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</si>
  <si>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</si>
  <si>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</si>
  <si>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</si>
  <si>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</si>
  <si>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</si>
  <si>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</si>
  <si>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</si>
  <si>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</si>
  <si>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</si>
  <si>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</si>
  <si>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</si>
  <si>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</si>
  <si>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</si>
  <si>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</si>
  <si>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</si>
  <si>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</si>
  <si>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</si>
  <si>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</si>
  <si>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</si>
  <si>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</si>
  <si>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</si>
  <si>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</si>
  <si>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</si>
  <si>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</si>
  <si>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</si>
  <si>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</si>
  <si>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</si>
  <si>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</si>
  <si>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</si>
  <si>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</si>
  <si>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</si>
  <si>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</si>
  <si>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</si>
  <si>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</si>
  <si>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</si>
  <si>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</si>
  <si>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</si>
  <si>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</si>
  <si>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</si>
  <si>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</si>
  <si>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</si>
  <si>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</si>
  <si>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</si>
  <si>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</si>
  <si>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</si>
  <si>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</si>
  <si>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</si>
  <si>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</si>
  <si>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</si>
  <si>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</si>
  <si>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</si>
  <si>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</si>
  <si>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</si>
  <si>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</si>
  <si>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</si>
  <si>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</si>
  <si>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</si>
  <si>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</si>
  <si>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</si>
  <si>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</si>
  <si>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</si>
  <si>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</si>
  <si>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</si>
  <si>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</si>
  <si>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</si>
  <si>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</si>
  <si>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</si>
  <si>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</si>
  <si>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</si>
  <si>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</si>
  <si>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</si>
  <si>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</si>
  <si>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</si>
  <si>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</si>
  <si>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</si>
  <si>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</si>
  <si>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</si>
  <si>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</si>
  <si>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</si>
  <si>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</si>
  <si>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</si>
  <si>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</si>
  <si>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</si>
  <si>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</si>
  <si>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</si>
  <si>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</si>
  <si>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</si>
  <si>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</si>
  <si>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</si>
  <si>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</si>
  <si>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</si>
  <si>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</si>
  <si>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</si>
  <si>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</si>
  <si>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</si>
  <si>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</si>
  <si>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</si>
  <si>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</si>
  <si>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</si>
  <si>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</si>
  <si>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</si>
  <si>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</si>
  <si>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</si>
  <si>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</si>
  <si>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</si>
  <si>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</si>
  <si>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</si>
  <si>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</si>
  <si>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</si>
  <si>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</si>
  <si>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</si>
  <si>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</si>
  <si>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</si>
  <si>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</si>
  <si>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</si>
  <si>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</si>
  <si>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</si>
  <si>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</si>
  <si>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</si>
  <si>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</si>
  <si>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</si>
  <si>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</si>
  <si>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</si>
  <si>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</si>
  <si>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</si>
  <si>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</si>
  <si>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</si>
  <si>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</si>
  <si>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</si>
  <si>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</si>
  <si>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</si>
  <si>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</si>
  <si>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</si>
  <si>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</si>
  <si>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</si>
  <si>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</si>
  <si>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</si>
  <si>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</si>
  <si>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</si>
  <si>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</si>
  <si>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</si>
  <si>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</si>
  <si>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</si>
  <si>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</si>
  <si>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</si>
  <si>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</si>
  <si>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</si>
  <si>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</si>
  <si>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</si>
  <si>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</si>
  <si>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</si>
  <si>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</si>
  <si>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</si>
  <si>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</si>
  <si>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</si>
  <si>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</si>
  <si>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</si>
  <si>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</si>
  <si>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</si>
  <si>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</si>
  <si>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</si>
  <si>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</si>
  <si>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</si>
  <si>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</si>
  <si>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</si>
  <si>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</si>
  <si>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</si>
  <si>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</si>
  <si>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</si>
  <si>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</si>
  <si>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</si>
  <si>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</si>
  <si>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</si>
  <si>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</si>
  <si>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</si>
  <si>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</si>
  <si>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</si>
  <si>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</si>
  <si>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</si>
  <si>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</si>
  <si>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</si>
  <si>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</si>
  <si>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</si>
  <si>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</si>
  <si>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</si>
  <si>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</si>
  <si>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</si>
  <si>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</si>
  <si>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</si>
  <si>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</si>
  <si>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</si>
  <si>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</si>
  <si>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</si>
  <si>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</si>
  <si>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</si>
  <si>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</si>
  <si>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</si>
  <si>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</si>
  <si>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</si>
  <si>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</si>
  <si>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</si>
  <si>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</si>
  <si>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</si>
  <si>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</si>
  <si>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</si>
  <si>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</si>
  <si>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</si>
  <si>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</si>
  <si>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</si>
  <si>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</si>
  <si>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</si>
  <si>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</si>
  <si>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</si>
  <si>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</si>
  <si>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</si>
  <si>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</si>
  <si>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</si>
  <si>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</si>
  <si>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</si>
  <si>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</si>
  <si>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</si>
  <si>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</si>
  <si>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</si>
  <si>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</si>
  <si>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</si>
  <si>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</si>
  <si>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</si>
  <si>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</si>
  <si>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</si>
  <si>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</si>
  <si>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</si>
  <si>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</si>
  <si>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</si>
  <si>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</si>
  <si>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</si>
  <si>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</si>
  <si>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</si>
  <si>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</si>
  <si>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</si>
  <si>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</si>
  <si>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</si>
  <si>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</si>
  <si>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</si>
  <si>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</si>
  <si>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</si>
  <si>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</si>
  <si>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</si>
  <si>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</si>
  <si>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</si>
  <si>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</si>
  <si>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</si>
  <si>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</si>
  <si>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</si>
  <si>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</si>
  <si>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</si>
  <si>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</si>
  <si>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</si>
  <si>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</si>
  <si>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</si>
  <si>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</si>
  <si>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</si>
  <si>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</si>
  <si>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</si>
  <si>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</si>
  <si>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</si>
  <si>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</si>
  <si>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</si>
  <si>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</si>
  <si>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</si>
  <si>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</si>
  <si>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</si>
  <si>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</si>
  <si>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</si>
  <si>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</si>
  <si>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</si>
  <si>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</si>
  <si>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</si>
  <si>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</si>
  <si>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</si>
  <si>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</si>
  <si>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</si>
  <si>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</si>
  <si>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</si>
  <si>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</si>
  <si>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</si>
  <si>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</si>
  <si>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</si>
  <si>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</si>
  <si>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</si>
  <si>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</si>
  <si>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</si>
  <si>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</si>
  <si>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</si>
  <si>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</si>
  <si>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</si>
  <si>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</si>
  <si>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</si>
  <si>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</si>
  <si>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</si>
  <si>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</si>
  <si>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</si>
  <si>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</si>
  <si>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</si>
  <si>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</si>
  <si>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</si>
  <si>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</si>
  <si>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</si>
  <si>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</si>
  <si>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</si>
  <si>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</si>
  <si>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</si>
  <si>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</si>
  <si>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</si>
  <si>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</si>
  <si>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</si>
  <si>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</si>
  <si>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</si>
  <si>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</si>
  <si>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</si>
  <si>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</si>
  <si>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</si>
  <si>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</si>
  <si>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</si>
  <si>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</si>
  <si>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</si>
  <si>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</si>
  <si>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</si>
  <si>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</si>
  <si>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</si>
  <si>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</si>
  <si>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</si>
  <si>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</si>
  <si>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</si>
  <si>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</si>
  <si>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</si>
  <si>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</si>
  <si>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</si>
  <si>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</si>
  <si>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</si>
  <si>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</si>
  <si>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</si>
  <si>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</si>
  <si>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</si>
  <si>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</si>
  <si>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</si>
  <si>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</si>
  <si>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</si>
  <si>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</si>
  <si>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</si>
  <si>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</si>
  <si>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</si>
  <si>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</si>
  <si>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</si>
  <si>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</si>
  <si>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</si>
  <si>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</si>
  <si>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</si>
  <si>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</si>
  <si>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</si>
  <si>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</si>
  <si>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</si>
  <si>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</si>
  <si>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</si>
  <si>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</si>
  <si>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</si>
  <si>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</si>
  <si>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</si>
  <si>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</si>
  <si>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</si>
  <si>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</si>
  <si>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</si>
  <si>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</si>
  <si>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</si>
  <si>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</si>
  <si>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</si>
  <si>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</si>
  <si>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</si>
  <si>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</si>
  <si>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</si>
  <si>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</si>
  <si>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</si>
  <si>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</si>
  <si>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</si>
  <si>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</si>
  <si>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</si>
  <si>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</si>
  <si>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</si>
  <si>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</si>
  <si>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</si>
  <si>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</si>
  <si>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</si>
  <si>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</si>
  <si>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</si>
  <si>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</si>
  <si>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</si>
  <si>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</si>
  <si>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</si>
  <si>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</si>
  <si>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</si>
  <si>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</si>
  <si>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</si>
  <si>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</si>
  <si>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</si>
  <si>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</si>
  <si>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</si>
  <si>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</si>
  <si>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</si>
  <si>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</si>
  <si>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</si>
  <si>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</si>
  <si>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</si>
  <si>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</si>
  <si>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</si>
  <si>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</si>
  <si>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</si>
  <si>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</si>
  <si>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</si>
  <si>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</si>
  <si>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</si>
  <si>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</si>
  <si>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</si>
  <si>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</si>
  <si>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</si>
  <si>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</si>
  <si>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</si>
  <si>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</si>
  <si>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</si>
  <si>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</si>
  <si>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</si>
  <si>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</si>
  <si>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</si>
  <si>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</si>
  <si>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</si>
  <si>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</si>
  <si>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</si>
  <si>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</si>
  <si>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</si>
  <si>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</si>
  <si>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</si>
  <si>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</si>
  <si>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</si>
  <si>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</si>
  <si>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</si>
  <si>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</si>
  <si>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</si>
  <si>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</si>
  <si>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</si>
  <si>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</si>
  <si>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</si>
  <si>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</si>
  <si>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</si>
  <si>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</si>
  <si>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</si>
  <si>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</si>
  <si>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</si>
  <si>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</si>
  <si>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</si>
  <si>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</si>
  <si>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</si>
  <si>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</si>
  <si>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</si>
  <si>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</si>
  <si>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</si>
  <si>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</si>
  <si>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</si>
  <si>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</si>
  <si>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</si>
  <si>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</si>
  <si>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</si>
  <si>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</si>
  <si>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</si>
  <si>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</si>
  <si>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</si>
  <si>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</si>
  <si>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</si>
  <si>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</si>
  <si>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</si>
  <si>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</si>
  <si>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</si>
  <si>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</si>
  <si>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</si>
  <si>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</si>
  <si>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</si>
  <si>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</si>
  <si>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</si>
  <si>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</si>
  <si>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</si>
  <si>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</si>
  <si>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</si>
  <si>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</si>
  <si>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</si>
  <si>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</si>
  <si>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</si>
  <si>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</si>
  <si>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</si>
  <si>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</si>
  <si>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</si>
  <si>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</si>
  <si>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</si>
  <si>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</si>
  <si>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</si>
  <si>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</si>
  <si>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</si>
  <si>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</si>
  <si>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</si>
  <si>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</si>
  <si>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</si>
  <si>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</si>
  <si>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</si>
  <si>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</si>
  <si>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</si>
  <si>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</si>
  <si>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</si>
  <si>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</si>
  <si>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</si>
  <si>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</si>
  <si>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</si>
  <si>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</si>
  <si>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</si>
  <si>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</si>
  <si>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</si>
  <si>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</si>
  <si>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</si>
  <si>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</si>
  <si>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</si>
  <si>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</si>
  <si>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</si>
  <si>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</si>
  <si>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</si>
  <si>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</si>
  <si>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</si>
  <si>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</si>
  <si>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</si>
  <si>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</si>
  <si>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</si>
  <si>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</si>
  <si>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</si>
  <si>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</si>
  <si>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</si>
  <si>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</si>
  <si>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</si>
  <si>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</si>
  <si>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</si>
  <si>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</si>
  <si>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</si>
  <si>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</si>
  <si>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</si>
  <si>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</si>
  <si>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</si>
  <si>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</si>
  <si>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</si>
  <si>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</si>
  <si>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</si>
  <si>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</si>
  <si>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</si>
  <si>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</si>
  <si>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</si>
  <si>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</si>
  <si>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</si>
  <si>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</si>
  <si>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</si>
  <si>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</si>
  <si>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</si>
  <si>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</si>
  <si>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</si>
  <si>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</si>
  <si>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</si>
  <si>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</si>
  <si>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</si>
  <si>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</si>
  <si>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</si>
  <si>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</si>
  <si>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</si>
  <si>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</si>
  <si>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</si>
  <si>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</si>
  <si>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</si>
  <si>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</si>
  <si>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</si>
  <si>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</si>
  <si>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</si>
  <si>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</si>
  <si>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</si>
  <si>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</si>
  <si>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</si>
  <si>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</si>
  <si>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</si>
  <si>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</si>
  <si>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</si>
  <si>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</si>
  <si>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</si>
  <si>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</si>
  <si>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</si>
  <si>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</si>
  <si>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</si>
  <si>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</si>
  <si>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</si>
  <si>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</si>
  <si>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</si>
  <si>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</si>
  <si>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</si>
  <si>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</si>
  <si>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</si>
  <si>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</si>
  <si>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</si>
  <si>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</si>
  <si>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</si>
  <si>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</si>
  <si>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</si>
  <si>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</si>
  <si>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</si>
  <si>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</si>
  <si>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</si>
  <si>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</si>
  <si>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</si>
  <si>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</si>
  <si>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</si>
  <si>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</si>
  <si>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</si>
  <si>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</si>
  <si>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</si>
  <si>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</si>
  <si>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</si>
  <si>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</si>
  <si>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</si>
  <si>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</si>
  <si>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</si>
  <si>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</si>
  <si>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</si>
  <si>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</si>
  <si>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</si>
  <si>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</si>
  <si>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</si>
  <si>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</si>
  <si>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</si>
  <si>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</si>
  <si>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</si>
  <si>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</si>
  <si>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</si>
  <si>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</si>
  <si>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</si>
  <si>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</si>
  <si>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</si>
  <si>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</si>
  <si>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</si>
  <si>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</si>
  <si>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</si>
  <si>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</si>
  <si>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</si>
  <si>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</si>
  <si>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</si>
  <si>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</si>
  <si>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</si>
  <si>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</si>
  <si>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</si>
  <si>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</si>
  <si>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</si>
  <si>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</si>
  <si>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</si>
  <si>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</si>
  <si>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</si>
  <si>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</si>
  <si>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</si>
  <si>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</si>
  <si>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</si>
  <si>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</si>
  <si>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</si>
  <si>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</si>
  <si>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</si>
  <si>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</si>
  <si>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</si>
  <si>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</si>
  <si>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</si>
  <si>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</si>
  <si>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</si>
  <si>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</si>
  <si>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</si>
  <si>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</si>
  <si>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</si>
  <si>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</si>
  <si>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</si>
  <si>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</si>
  <si>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</si>
  <si>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</si>
  <si>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</si>
  <si>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</si>
  <si>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</si>
  <si>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</si>
  <si>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</si>
  <si>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</si>
  <si>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</si>
  <si>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</si>
  <si>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</si>
  <si>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</si>
  <si>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</si>
  <si>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</si>
  <si>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</si>
  <si>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</si>
  <si>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</si>
  <si>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</si>
  <si>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</si>
  <si>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</si>
  <si>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</si>
  <si>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</si>
  <si>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</si>
  <si>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</si>
  <si>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</si>
  <si>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</si>
  <si>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</si>
  <si>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</si>
  <si>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</si>
  <si>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</si>
  <si>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</si>
  <si>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</si>
  <si>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</si>
  <si>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</si>
  <si>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</si>
  <si>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</si>
  <si>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</si>
  <si>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</si>
  <si>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</si>
  <si>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</si>
  <si>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</si>
  <si>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</si>
  <si>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</si>
  <si>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</si>
  <si>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</si>
  <si>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</si>
  <si>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</si>
  <si>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</si>
  <si>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</si>
  <si>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</si>
  <si>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</si>
  <si>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</si>
  <si>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</si>
  <si>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</si>
  <si>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</si>
  <si>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</si>
  <si>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</si>
  <si>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</si>
  <si>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</si>
  <si>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</si>
  <si>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</si>
  <si>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</si>
  <si>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</si>
  <si>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</si>
  <si>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</si>
  <si>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</si>
  <si>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</si>
  <si>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</si>
  <si>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</si>
  <si>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</si>
  <si>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</si>
  <si>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</si>
  <si>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</si>
  <si>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</si>
  <si>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</si>
  <si>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</si>
  <si>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</si>
  <si>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</si>
  <si>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</si>
  <si>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</si>
  <si>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</si>
  <si>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</si>
  <si>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</si>
  <si>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</si>
  <si>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</si>
  <si>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</si>
  <si>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</si>
  <si>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</si>
  <si>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</si>
  <si>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</si>
  <si>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</si>
  <si>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</si>
  <si>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</si>
  <si>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</si>
  <si>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</si>
  <si>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</si>
  <si>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</si>
  <si>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</si>
  <si>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</si>
  <si>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</si>
  <si>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</si>
  <si>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</si>
  <si>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</si>
  <si>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</si>
  <si>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</si>
  <si>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</si>
  <si>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</si>
  <si>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</si>
  <si>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</si>
  <si>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</si>
  <si>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</si>
  <si>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</si>
  <si>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</si>
  <si>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</si>
  <si>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</si>
  <si>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</si>
  <si>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</si>
  <si>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</si>
  <si>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</si>
  <si>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</si>
  <si>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</si>
  <si>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</si>
  <si>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</si>
  <si>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</si>
  <si>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</si>
  <si>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</si>
  <si>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</si>
  <si>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</si>
  <si>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</si>
  <si>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</si>
  <si>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</si>
  <si>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</si>
  <si>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</si>
  <si>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</si>
  <si>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</si>
  <si>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</si>
  <si>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</si>
  <si>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</si>
  <si>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</si>
  <si>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</si>
  <si>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</si>
  <si>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</si>
  <si>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</si>
  <si>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</si>
  <si>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</si>
  <si>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</si>
  <si>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</si>
  <si>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</si>
  <si>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</si>
  <si>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</si>
  <si>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</si>
  <si>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</si>
  <si>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</si>
  <si>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</si>
  <si>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</si>
  <si>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</si>
  <si>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</si>
  <si>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</si>
  <si>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</si>
  <si>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</si>
  <si>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</si>
  <si>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</si>
  <si>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</si>
  <si>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</si>
  <si>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</si>
  <si>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</si>
  <si>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</si>
  <si>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</si>
  <si>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</si>
  <si>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</si>
  <si>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</si>
  <si>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</si>
  <si>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</si>
  <si>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</si>
  <si>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</si>
  <si>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</si>
  <si>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</si>
  <si>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</si>
  <si>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</si>
  <si>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</si>
  <si>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</si>
  <si>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</si>
  <si>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</si>
  <si>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</si>
  <si>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</si>
  <si>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</si>
  <si>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</si>
  <si>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</si>
  <si>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</si>
  <si>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</si>
  <si>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</si>
  <si>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</si>
  <si>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</si>
  <si>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</si>
  <si>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</si>
  <si>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</si>
  <si>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</si>
  <si>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</si>
  <si>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</si>
  <si>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</si>
  <si>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</si>
  <si>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</si>
  <si>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</si>
  <si>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</si>
  <si>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</si>
  <si>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</si>
  <si>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</si>
  <si>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</si>
  <si>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</si>
  <si>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</si>
  <si>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</si>
  <si>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</si>
  <si>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</si>
  <si>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</si>
  <si>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</si>
  <si>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</si>
  <si>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</si>
  <si>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</si>
  <si>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</si>
  <si>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</si>
  <si>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</si>
  <si>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</si>
  <si>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</si>
  <si>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</si>
  <si>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</si>
  <si>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</si>
  <si>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</si>
  <si>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</si>
  <si>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</si>
  <si>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</si>
  <si>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</si>
  <si>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</si>
  <si>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</si>
  <si>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</si>
  <si>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</si>
  <si>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</si>
  <si>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</si>
  <si>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</si>
  <si>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</si>
  <si>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</si>
  <si>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</si>
  <si>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</si>
  <si>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</si>
  <si>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</si>
  <si>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</si>
  <si>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</si>
  <si>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</si>
  <si>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</si>
  <si>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</si>
  <si>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</si>
  <si>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</si>
  <si>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</si>
  <si>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</si>
  <si>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</si>
  <si>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</si>
  <si>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</si>
  <si>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</si>
  <si>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</si>
  <si>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</si>
  <si>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</si>
  <si>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</si>
  <si>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</si>
  <si>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</si>
  <si>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</si>
  <si>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</si>
  <si>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</si>
  <si>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</si>
  <si>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</si>
  <si>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</si>
  <si>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</si>
  <si>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</si>
  <si>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</si>
  <si>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</si>
  <si>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</si>
  <si>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</si>
  <si>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</si>
  <si>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</si>
  <si>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</si>
  <si>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</si>
  <si>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</si>
  <si>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</si>
  <si>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</si>
  <si>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</si>
  <si>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</si>
  <si>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</si>
  <si>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</si>
  <si>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</si>
  <si>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</si>
  <si>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</si>
  <si>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</si>
  <si>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</si>
  <si>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</si>
  <si>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</si>
  <si>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</si>
  <si>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</si>
  <si>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</si>
  <si>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</si>
  <si>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</si>
  <si>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</si>
  <si>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</si>
  <si>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</si>
  <si>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</si>
  <si>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</si>
  <si>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</si>
  <si>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</si>
  <si>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</si>
  <si>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</si>
  <si>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</si>
  <si>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</si>
  <si>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</si>
  <si>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</si>
  <si>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</si>
  <si>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</si>
  <si>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</si>
  <si>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</si>
  <si>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</si>
  <si>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</si>
  <si>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</si>
  <si>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</si>
  <si>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</si>
  <si>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</si>
  <si>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</si>
  <si>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</si>
  <si>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</si>
  <si>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</si>
  <si>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</si>
  <si>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</si>
  <si>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</si>
  <si>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</si>
  <si>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</si>
  <si>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</si>
  <si>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</si>
  <si>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</si>
  <si>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</si>
  <si>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</si>
  <si>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</si>
  <si>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</si>
  <si>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</si>
  <si>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</si>
  <si>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</si>
  <si>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</si>
  <si>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</si>
  <si>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</si>
  <si>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</si>
  <si>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</si>
  <si>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</si>
  <si>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</si>
  <si>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</si>
  <si>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</si>
  <si>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</si>
  <si>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</si>
  <si>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</si>
  <si>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</si>
  <si>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</si>
  <si>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</si>
  <si>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</si>
  <si>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</si>
  <si>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</si>
  <si>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</si>
  <si>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</si>
  <si>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</si>
  <si>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</si>
  <si>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</si>
  <si>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</si>
  <si>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</si>
  <si>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</si>
  <si>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</si>
  <si>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</si>
  <si>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</si>
  <si>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</si>
  <si>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</si>
  <si>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</si>
  <si>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</si>
  <si>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</si>
  <si>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</si>
  <si>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</si>
  <si>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</si>
  <si>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</si>
  <si>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</si>
  <si>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</si>
  <si>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</si>
  <si>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</si>
  <si>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</si>
  <si>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</si>
  <si>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</si>
  <si>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</si>
  <si>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</si>
  <si>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</si>
  <si>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</si>
  <si>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</si>
  <si>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</si>
  <si>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</si>
  <si>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</si>
  <si>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</si>
  <si>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</si>
  <si>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</si>
  <si>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</si>
  <si>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</si>
  <si>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</si>
  <si>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</si>
  <si>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</si>
  <si>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</si>
  <si>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</si>
  <si>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</si>
  <si>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</si>
  <si>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</si>
  <si>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</si>
  <si>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</si>
  <si>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</si>
  <si>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</si>
  <si>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</si>
  <si>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</si>
  <si>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</si>
  <si>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</si>
  <si>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</si>
  <si>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</si>
  <si>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</si>
  <si>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</si>
  <si>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</si>
  <si>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</si>
  <si>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</si>
  <si>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</si>
  <si>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</si>
  <si>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</si>
  <si>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</si>
  <si>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</si>
  <si>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</si>
  <si>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</si>
  <si>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</si>
  <si>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</si>
  <si>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</si>
  <si>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</si>
  <si>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</si>
  <si>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</si>
  <si>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</si>
  <si>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</si>
  <si>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</si>
  <si>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</si>
  <si>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</si>
  <si>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</si>
  <si>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</si>
  <si>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</si>
  <si>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</si>
  <si>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</si>
  <si>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</si>
  <si>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</si>
  <si>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</si>
  <si>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</si>
  <si>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</si>
  <si>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</si>
  <si>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</si>
  <si>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</si>
  <si>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</si>
  <si>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</si>
  <si>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</si>
  <si>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</si>
  <si>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</si>
  <si>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</si>
  <si>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</si>
  <si>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</si>
  <si>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</si>
  <si>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</si>
  <si>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</si>
  <si>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</si>
  <si>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</si>
  <si>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</si>
  <si>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</si>
  <si>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</si>
  <si>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</si>
  <si>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</si>
  <si>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</si>
  <si>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</si>
  <si>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</si>
  <si>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</si>
  <si>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</si>
  <si>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</si>
  <si>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</si>
  <si>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</si>
  <si>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</si>
  <si>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</si>
  <si>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</si>
  <si>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</si>
  <si>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</si>
  <si>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</si>
  <si>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</si>
  <si>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</si>
  <si>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</si>
  <si>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</si>
  <si>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</si>
  <si>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</si>
  <si>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</si>
  <si>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</si>
  <si>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</si>
  <si>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</si>
  <si>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</si>
  <si>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</si>
  <si>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</si>
  <si>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</si>
  <si>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</si>
  <si>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</si>
  <si>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</si>
  <si>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</si>
  <si>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</si>
  <si>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</si>
  <si>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</si>
  <si>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</si>
  <si>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</si>
  <si>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</si>
  <si>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</si>
  <si>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</si>
  <si>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</si>
  <si>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</si>
  <si>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</si>
  <si>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</si>
  <si>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</si>
  <si>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</si>
  <si>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</si>
  <si>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</si>
  <si>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</si>
  <si>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</si>
  <si>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</si>
  <si>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</si>
  <si>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</si>
  <si>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</si>
  <si>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</si>
  <si>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</si>
  <si>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</si>
  <si>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</si>
  <si>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</si>
  <si>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</si>
  <si>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</si>
  <si>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</si>
  <si>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</si>
  <si>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</si>
  <si>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</si>
  <si>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</si>
  <si>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</si>
  <si>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</si>
  <si>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</si>
  <si>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</si>
  <si>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</si>
  <si>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</si>
  <si>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</si>
  <si>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</si>
  <si>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</si>
  <si>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</si>
  <si>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</si>
  <si>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</si>
  <si>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</si>
  <si>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</si>
  <si>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</si>
  <si>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</si>
  <si>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</si>
  <si>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</si>
  <si>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</si>
  <si>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</si>
  <si>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</si>
  <si>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</si>
  <si>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</si>
  <si>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</si>
  <si>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</si>
  <si>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</si>
  <si>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</si>
  <si>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</si>
  <si>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</si>
  <si>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</si>
  <si>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</si>
  <si>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</si>
  <si>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</si>
  <si>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</si>
  <si>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</si>
  <si>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</si>
  <si>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</si>
  <si>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</si>
  <si>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</si>
  <si>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</si>
  <si>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</si>
  <si>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</si>
  <si>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</si>
  <si>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</si>
  <si>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</si>
  <si>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</si>
  <si>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</si>
  <si>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</si>
  <si>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</si>
  <si>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</si>
  <si>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</si>
  <si>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</si>
  <si>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</si>
  <si>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</si>
  <si>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</si>
  <si>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</si>
  <si>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</si>
  <si>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</si>
  <si>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</si>
  <si>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</si>
  <si>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</si>
  <si>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</si>
  <si>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</si>
  <si>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</si>
  <si>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</si>
  <si>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</si>
  <si>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</si>
  <si>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</si>
  <si>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</si>
  <si>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</si>
  <si>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</si>
  <si>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</si>
  <si>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</si>
  <si>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</si>
  <si>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</si>
  <si>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</si>
  <si>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</si>
  <si>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</si>
  <si>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</si>
  <si>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</si>
  <si>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</si>
  <si>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</si>
  <si>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</si>
  <si>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</si>
  <si>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</si>
  <si>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</si>
  <si>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</si>
  <si>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</si>
  <si>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</si>
  <si>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</si>
  <si>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</si>
  <si>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</si>
  <si>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</si>
  <si>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</si>
  <si>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</si>
  <si>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</si>
  <si>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</si>
  <si>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</si>
  <si>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</si>
  <si>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</si>
  <si>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</si>
  <si>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</si>
  <si>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</si>
  <si>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</si>
  <si>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</si>
  <si>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</si>
  <si>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</si>
  <si>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</si>
  <si>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</si>
  <si>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</si>
  <si>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</si>
  <si>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</si>
  <si>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</si>
  <si>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</si>
  <si>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</si>
  <si>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</si>
  <si>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</si>
  <si>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</si>
  <si>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</si>
  <si>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</si>
  <si>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</si>
  <si>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</si>
  <si>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</si>
  <si>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</si>
  <si>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</si>
  <si>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</si>
  <si>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</si>
  <si>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</si>
  <si>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</si>
  <si>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</si>
  <si>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</si>
  <si>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</si>
  <si>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</si>
  <si>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</si>
  <si>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</si>
  <si>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</si>
  <si>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</si>
  <si>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</si>
  <si>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</si>
  <si>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</si>
  <si>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</si>
  <si>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</si>
  <si>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</si>
  <si>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</si>
  <si>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</si>
  <si>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</si>
  <si>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</si>
  <si>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</si>
  <si>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</si>
  <si>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</si>
  <si>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</si>
  <si>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</si>
  <si>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</si>
  <si>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</si>
  <si>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</si>
  <si>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</si>
  <si>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</si>
  <si>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</si>
  <si>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</si>
  <si>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</si>
  <si>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</si>
  <si>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</si>
  <si>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</si>
  <si>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</si>
  <si>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</si>
  <si>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</si>
  <si>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</si>
  <si>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</si>
  <si>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</si>
  <si>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</si>
  <si>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</si>
  <si>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</si>
  <si>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</si>
  <si>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</si>
  <si>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</si>
  <si>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</si>
  <si>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</si>
  <si>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</si>
  <si>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</si>
  <si>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</si>
  <si>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</si>
  <si>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</si>
  <si>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</si>
  <si>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</si>
  <si>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</si>
  <si>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</si>
  <si>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</si>
  <si>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</si>
  <si>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</si>
  <si>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</si>
  <si>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</si>
  <si>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</si>
  <si>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</si>
  <si>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</si>
  <si>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</si>
  <si>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</si>
  <si>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</si>
  <si>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</si>
  <si>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</si>
  <si>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</si>
  <si>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</si>
  <si>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</si>
  <si>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</si>
  <si>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</si>
  <si>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</si>
  <si>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</si>
  <si>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</si>
  <si>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</si>
  <si>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</si>
  <si>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</si>
  <si>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</si>
  <si>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</si>
  <si>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</si>
  <si>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</si>
  <si>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</si>
  <si>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</si>
  <si>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</si>
  <si>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</si>
  <si>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</si>
  <si>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</si>
  <si>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</si>
  <si>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</si>
  <si>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</si>
  <si>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</si>
  <si>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</si>
  <si>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</si>
  <si>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</si>
  <si>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</si>
  <si>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</si>
  <si>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</si>
  <si>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</si>
  <si>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</si>
  <si>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</si>
  <si>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</si>
  <si>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</si>
  <si>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</si>
  <si>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</si>
  <si>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</si>
  <si>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</si>
  <si>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</si>
  <si>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</si>
  <si>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</si>
  <si>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</si>
  <si>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</si>
  <si>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</si>
  <si>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</si>
  <si>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</si>
  <si>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</si>
  <si>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</si>
  <si>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</si>
  <si>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</si>
  <si>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</si>
  <si>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</si>
  <si>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</si>
  <si>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</si>
  <si>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</si>
  <si>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</si>
  <si>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</si>
  <si>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</si>
  <si>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</si>
  <si>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</si>
  <si>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</si>
  <si>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</si>
  <si>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</si>
  <si>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</si>
  <si>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</si>
  <si>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</si>
  <si>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</si>
  <si>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</si>
  <si>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</si>
  <si>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</si>
  <si>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</si>
  <si>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</si>
  <si>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</si>
  <si>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</si>
  <si>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</si>
  <si>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</si>
  <si>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</si>
  <si>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</si>
  <si>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</si>
  <si>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</si>
  <si>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</si>
  <si>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</si>
  <si>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</si>
  <si>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</si>
  <si>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</si>
  <si>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</si>
  <si>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</si>
  <si>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</si>
  <si>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</si>
  <si>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</si>
  <si>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</si>
  <si>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</si>
  <si>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</si>
  <si>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</si>
  <si>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</si>
  <si>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</si>
  <si>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</si>
  <si>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</si>
  <si>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</si>
  <si>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</si>
  <si>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</si>
  <si>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</si>
  <si>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</si>
  <si>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</si>
  <si>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</si>
  <si>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</si>
  <si>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</si>
  <si>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</si>
  <si>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</si>
  <si>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</si>
  <si>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</si>
  <si>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</si>
  <si>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</si>
  <si>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</si>
  <si>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</si>
  <si>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</si>
  <si>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</si>
  <si>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</si>
  <si>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</si>
  <si>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</si>
  <si>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</si>
  <si>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</si>
  <si>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</si>
  <si>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</si>
  <si>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</si>
  <si>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</si>
  <si>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</si>
  <si>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</si>
  <si>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</si>
  <si>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</si>
  <si>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</si>
  <si>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</si>
  <si>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</si>
  <si>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</si>
  <si>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</si>
  <si>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</si>
  <si>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</si>
  <si>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</si>
  <si>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</si>
  <si>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</si>
  <si>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</si>
  <si>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</si>
  <si>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</si>
  <si>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</si>
  <si>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</si>
  <si>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</si>
  <si>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</si>
  <si>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</si>
  <si>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</si>
  <si>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</si>
  <si>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</si>
  <si>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</si>
  <si>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</si>
  <si>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</si>
  <si>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</si>
  <si>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</si>
  <si>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</si>
  <si>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</si>
  <si>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</si>
  <si>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</si>
  <si>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</si>
  <si>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</si>
  <si>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</si>
  <si>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</si>
  <si>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</si>
  <si>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</si>
  <si>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</si>
  <si>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</si>
  <si>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</si>
  <si>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</si>
  <si>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</si>
  <si>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</si>
  <si>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</si>
  <si>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</si>
  <si>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</si>
  <si>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</si>
  <si>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</si>
  <si>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</si>
  <si>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</si>
  <si>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</si>
  <si>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</si>
  <si>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</si>
  <si>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</si>
  <si>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</si>
  <si>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</si>
  <si>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</si>
  <si>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</si>
  <si>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</si>
  <si>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</si>
  <si>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</si>
  <si>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</si>
  <si>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</si>
  <si>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</si>
  <si>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</si>
  <si>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</si>
  <si>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</si>
  <si>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</si>
  <si>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</si>
  <si>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</si>
  <si>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</si>
  <si>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</si>
  <si>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</si>
  <si>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</si>
  <si>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</si>
  <si>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</si>
  <si>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</si>
  <si>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</si>
  <si>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</si>
  <si>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</si>
  <si>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</si>
  <si>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</si>
  <si>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</si>
  <si>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</si>
  <si>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</si>
  <si>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</si>
  <si>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</si>
  <si>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</si>
  <si>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</si>
  <si>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</si>
  <si>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</si>
  <si>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</si>
  <si>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</si>
  <si>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</si>
  <si>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</si>
  <si>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</si>
  <si>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</si>
  <si>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</si>
  <si>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</si>
  <si>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</si>
  <si>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</si>
  <si>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</si>
  <si>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</si>
  <si>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</si>
  <si>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</si>
  <si>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</si>
  <si>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</si>
  <si>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</si>
  <si>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</si>
  <si>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</si>
  <si>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</si>
  <si>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</si>
  <si>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</si>
  <si>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</si>
  <si>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</si>
  <si>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</si>
  <si>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</si>
  <si>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</si>
  <si>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</si>
  <si>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</si>
  <si>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</si>
  <si>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</si>
  <si>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</si>
  <si>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</si>
  <si>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</si>
  <si>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</si>
  <si>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</si>
  <si>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</si>
  <si>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</si>
  <si>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</si>
  <si>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</si>
  <si>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</si>
  <si>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</si>
  <si>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</si>
  <si>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</si>
  <si>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</si>
  <si>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</si>
  <si>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</si>
  <si>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</si>
  <si>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</si>
  <si>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</si>
  <si>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</si>
  <si>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</si>
  <si>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</si>
  <si>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</si>
  <si>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</si>
  <si>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</si>
  <si>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</si>
  <si>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</si>
  <si>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</si>
  <si>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</si>
  <si>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</si>
  <si>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</si>
  <si>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</si>
  <si>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</si>
  <si>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</si>
  <si>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</si>
  <si>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</si>
  <si>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</si>
  <si>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</si>
  <si>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</si>
  <si>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</si>
  <si>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</si>
  <si>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</si>
  <si>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</si>
  <si>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</si>
  <si>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</si>
  <si>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</si>
  <si>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</si>
  <si>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</si>
  <si>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</si>
  <si>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</si>
  <si>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</si>
  <si>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</si>
  <si>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</si>
  <si>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</si>
  <si>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</si>
  <si>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</si>
  <si>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</si>
  <si>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</si>
  <si>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</si>
  <si>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</si>
  <si>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</si>
  <si>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</si>
  <si>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</si>
  <si>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</si>
  <si>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</si>
  <si>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</si>
  <si>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</si>
  <si>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</si>
  <si>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</si>
  <si>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</si>
  <si>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</si>
  <si>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</si>
  <si>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</si>
  <si>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</si>
  <si>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</si>
  <si>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</si>
  <si>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</si>
  <si>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</si>
  <si>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</si>
  <si>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</si>
  <si>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</si>
  <si>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</si>
  <si>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</si>
  <si>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</si>
  <si>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</si>
  <si>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</si>
  <si>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</si>
  <si>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</si>
  <si>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</si>
  <si>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</si>
  <si>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</si>
  <si>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</si>
  <si>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</si>
  <si>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</si>
  <si>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</si>
  <si>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</si>
  <si>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</si>
  <si>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</si>
  <si>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</si>
  <si>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</si>
  <si>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</si>
  <si>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</si>
  <si>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</si>
  <si>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</si>
  <si>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</si>
  <si>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</si>
  <si>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</si>
  <si>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</si>
  <si>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</si>
  <si>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</si>
  <si>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</si>
  <si>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</si>
  <si>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</si>
  <si>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</si>
  <si>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</si>
  <si>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</si>
  <si>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</si>
  <si>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</si>
  <si>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</si>
  <si>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</si>
  <si>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</si>
  <si>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</si>
  <si>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</si>
  <si>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</si>
  <si>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</si>
  <si>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</si>
  <si>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</si>
  <si>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</si>
  <si>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</si>
  <si>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</si>
  <si>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</si>
  <si>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</si>
  <si>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</si>
  <si>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</si>
  <si>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</si>
  <si>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</si>
  <si>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</si>
  <si>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</si>
  <si>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</si>
  <si>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</si>
  <si>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</si>
  <si>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</si>
  <si>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</si>
  <si>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</si>
  <si>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</si>
  <si>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</si>
  <si>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</si>
  <si>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</si>
  <si>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</si>
  <si>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</si>
  <si>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</si>
  <si>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</si>
  <si>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</si>
  <si>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</si>
  <si>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</si>
  <si>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</si>
  <si>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</si>
  <si>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</si>
  <si>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</si>
  <si>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</si>
  <si>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</si>
  <si>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</si>
  <si>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</si>
  <si>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</si>
  <si>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</si>
  <si>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</si>
  <si>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</si>
  <si>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</si>
  <si>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</si>
  <si>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</si>
  <si>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</si>
  <si>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</si>
  <si>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</si>
  <si>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</si>
  <si>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</si>
  <si>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</si>
  <si>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</si>
  <si>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</si>
  <si>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</si>
  <si>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</si>
  <si>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</si>
  <si>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</si>
  <si>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</si>
  <si>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</si>
  <si>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</si>
  <si>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</si>
  <si>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</si>
  <si>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</si>
  <si>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</si>
  <si>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</si>
  <si>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</si>
  <si>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</si>
  <si>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</si>
  <si>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</si>
  <si>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</si>
  <si>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</si>
  <si>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</si>
  <si>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</si>
  <si>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</si>
  <si>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</si>
  <si>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</si>
  <si>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</si>
  <si>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</si>
  <si>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</si>
  <si>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</si>
  <si>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</si>
  <si>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</si>
  <si>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</si>
  <si>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</si>
  <si>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</si>
  <si>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</si>
  <si>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</si>
  <si>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</si>
  <si>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</si>
  <si>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</si>
  <si>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</si>
  <si>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</si>
  <si>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</si>
  <si>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</si>
  <si>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</si>
  <si>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</si>
  <si>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</si>
  <si>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</si>
  <si>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</si>
  <si>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</si>
  <si>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</si>
  <si>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</si>
  <si>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</si>
  <si>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</si>
  <si>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</si>
  <si>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</si>
  <si>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</si>
  <si>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</si>
  <si>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</si>
  <si>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</si>
  <si>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</si>
  <si>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</si>
  <si>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</si>
  <si>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</si>
  <si>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</si>
  <si>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</si>
  <si>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</si>
  <si>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</si>
  <si>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</si>
  <si>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</si>
  <si>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</si>
  <si>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</si>
  <si>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</si>
  <si>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</si>
  <si>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</si>
  <si>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</si>
  <si>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</si>
  <si>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</si>
  <si>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</si>
  <si>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</si>
  <si>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</si>
  <si>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</si>
  <si>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</si>
  <si>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</si>
  <si>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</si>
  <si>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</si>
  <si>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</si>
  <si>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</si>
  <si>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</si>
  <si>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</si>
  <si>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</si>
  <si>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</si>
  <si>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</si>
  <si>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</si>
  <si>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</si>
  <si>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</si>
  <si>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</si>
  <si>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</si>
  <si>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</si>
  <si>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</si>
  <si>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</si>
  <si>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</si>
  <si>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</si>
  <si>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</si>
  <si>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</si>
  <si>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</si>
  <si>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</si>
  <si>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</si>
  <si>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</si>
  <si>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</si>
  <si>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</si>
  <si>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</si>
  <si>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</si>
  <si>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</si>
  <si>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</si>
  <si>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</si>
  <si>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</si>
  <si>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</si>
  <si>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</si>
  <si>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</si>
  <si>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</si>
  <si>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</si>
  <si>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</si>
  <si>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</si>
  <si>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</si>
  <si>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</si>
  <si>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</si>
  <si>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</si>
  <si>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</si>
  <si>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</si>
  <si>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</si>
  <si>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</si>
  <si>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</si>
  <si>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</si>
  <si>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</si>
  <si>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</si>
  <si>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</si>
  <si>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</si>
  <si>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</si>
  <si>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</si>
  <si>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</si>
  <si>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</si>
  <si>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</si>
  <si>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</si>
  <si>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</si>
  <si>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</si>
  <si>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</si>
  <si>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</si>
  <si>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</si>
  <si>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</si>
  <si>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</si>
  <si>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</si>
  <si>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</si>
  <si>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</si>
  <si>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</si>
  <si>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</si>
  <si>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</si>
  <si>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</si>
  <si>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</si>
  <si>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</si>
  <si>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</si>
  <si>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</si>
  <si>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</si>
  <si>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</si>
  <si>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</si>
  <si>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</si>
  <si>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</si>
  <si>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</si>
  <si>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</si>
  <si>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</si>
  <si>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</si>
  <si>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</si>
  <si>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</si>
  <si>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</si>
  <si>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</si>
  <si>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</si>
  <si>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</si>
  <si>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</si>
  <si>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</si>
  <si>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</si>
  <si>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</si>
  <si>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</si>
  <si>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</si>
  <si>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</si>
  <si>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</si>
  <si>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</si>
  <si>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</si>
  <si>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</si>
  <si>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</si>
  <si>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</si>
  <si>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</si>
  <si>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</si>
  <si>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</si>
  <si>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</si>
  <si>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</si>
  <si>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</si>
  <si>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</si>
  <si>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</si>
  <si>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</si>
  <si>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</si>
  <si>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</si>
  <si>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</si>
  <si>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</si>
  <si>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</si>
  <si>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</si>
  <si>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</si>
  <si>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</si>
  <si>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</si>
  <si>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</si>
  <si>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</si>
  <si>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</si>
  <si>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</si>
  <si>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</si>
  <si>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</si>
  <si>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</si>
  <si>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</si>
  <si>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</si>
  <si>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</si>
  <si>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</si>
  <si>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</si>
  <si>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</si>
  <si>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</si>
  <si>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</si>
  <si>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</si>
  <si>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</si>
  <si>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</si>
  <si>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</si>
  <si>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</si>
  <si>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</si>
  <si>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</si>
  <si>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</si>
  <si>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</si>
  <si>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</si>
  <si>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</si>
  <si>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</si>
  <si>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</si>
  <si>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</si>
  <si>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</si>
  <si>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</si>
  <si>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</si>
  <si>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</si>
  <si>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</si>
  <si>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</si>
  <si>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</si>
  <si>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</si>
  <si>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</si>
  <si>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</si>
  <si>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</si>
  <si>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</si>
  <si>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</si>
  <si>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</si>
  <si>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</si>
  <si>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</si>
  <si>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</si>
  <si>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</si>
  <si>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</si>
  <si>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</si>
  <si>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</si>
  <si>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</si>
  <si>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</si>
  <si>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</si>
  <si>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</si>
  <si>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</si>
  <si>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</si>
  <si>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</si>
  <si>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</si>
  <si>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</si>
  <si>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</si>
  <si>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</si>
  <si>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</si>
  <si>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</si>
  <si>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</si>
  <si>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</si>
  <si>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</si>
  <si>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</si>
  <si>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</si>
  <si>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</si>
  <si>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</si>
  <si>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</si>
  <si>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</si>
  <si>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</si>
  <si>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</si>
  <si>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</si>
  <si>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</si>
  <si>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</si>
  <si>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</si>
  <si>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</si>
  <si>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</si>
  <si>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</si>
  <si>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</si>
  <si>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</si>
  <si>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</si>
  <si>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</si>
  <si>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</si>
  <si>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</si>
  <si>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</si>
  <si>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</si>
  <si>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</si>
  <si>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</si>
  <si>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</si>
  <si>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</si>
  <si>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</si>
  <si>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</si>
  <si>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</si>
  <si>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</si>
  <si>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</si>
  <si>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</si>
  <si>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</si>
  <si>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</si>
  <si>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</si>
  <si>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</si>
  <si>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</si>
  <si>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</si>
  <si>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</si>
  <si>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</si>
  <si>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</si>
  <si>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</si>
  <si>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</si>
  <si>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</si>
  <si>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</si>
  <si>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</si>
  <si>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</si>
  <si>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</si>
  <si>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</si>
  <si>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</si>
  <si>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</si>
  <si>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</si>
  <si>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</si>
  <si>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</si>
  <si>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</si>
  <si>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</si>
  <si>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</si>
  <si>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</si>
  <si>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</si>
  <si>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</si>
  <si>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</si>
  <si>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</si>
  <si>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</si>
  <si>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</si>
  <si>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</si>
  <si>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</si>
  <si>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</si>
  <si>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</si>
  <si>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</si>
  <si>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</si>
  <si>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</si>
  <si>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</si>
  <si>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</si>
  <si>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</si>
  <si>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</si>
  <si>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</si>
  <si>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</si>
  <si>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</si>
  <si>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</si>
  <si>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</si>
  <si>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</si>
  <si>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</si>
  <si>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</si>
  <si>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</si>
  <si>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</si>
  <si>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</si>
  <si>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</si>
  <si>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</si>
  <si>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</si>
  <si>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</si>
  <si>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</si>
  <si>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</si>
  <si>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</si>
  <si>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</si>
  <si>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</si>
  <si>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</si>
  <si>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</si>
  <si>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</si>
  <si>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</si>
  <si>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</si>
  <si>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</si>
  <si>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</si>
  <si>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</si>
  <si>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</si>
  <si>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</si>
  <si>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</si>
  <si>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</si>
  <si>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</si>
  <si>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</si>
  <si>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</si>
  <si>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</si>
  <si>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</si>
  <si>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</si>
  <si>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</si>
  <si>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</si>
  <si>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</si>
  <si>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</si>
  <si>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</si>
  <si>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</si>
  <si>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</si>
  <si>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</si>
  <si>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</si>
  <si>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</si>
  <si>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</si>
  <si>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</si>
  <si>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</si>
  <si>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</si>
  <si>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</si>
  <si>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</si>
  <si>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</si>
  <si>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</si>
  <si>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</si>
  <si>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</si>
  <si>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</si>
  <si>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</si>
  <si>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</si>
  <si>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</si>
  <si>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</si>
  <si>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</si>
  <si>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</si>
  <si>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</si>
  <si>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</si>
  <si>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</si>
  <si>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</si>
  <si>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</si>
  <si>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</si>
  <si>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</si>
  <si>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</si>
  <si>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</si>
  <si>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</si>
  <si>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</si>
  <si>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</si>
  <si>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</si>
  <si>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</si>
  <si>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</si>
  <si>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</si>
  <si>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</si>
  <si>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</si>
  <si>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</si>
  <si>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</si>
  <si>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</si>
  <si>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</si>
  <si>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</si>
  <si>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</si>
  <si>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</si>
  <si>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</si>
  <si>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</si>
  <si>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</si>
  <si>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</si>
  <si>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</si>
  <si>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</si>
  <si>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</si>
  <si>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</si>
  <si>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</si>
  <si>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</si>
  <si>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</si>
  <si>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</si>
  <si>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</si>
  <si>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</si>
  <si>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</si>
  <si>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</si>
  <si>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</si>
  <si>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</si>
  <si>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</si>
  <si>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</si>
  <si>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</si>
  <si>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</si>
  <si>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</si>
  <si>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</si>
  <si>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</si>
  <si>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</si>
  <si>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</si>
  <si>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</si>
  <si>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</si>
  <si>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</si>
  <si>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</si>
  <si>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</si>
  <si>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</si>
  <si>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</si>
  <si>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</si>
  <si>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</si>
  <si>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</si>
  <si>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</si>
  <si>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</si>
  <si>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</si>
  <si>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</si>
  <si>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</si>
  <si>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</si>
  <si>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</si>
  <si>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</si>
  <si>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</si>
  <si>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</si>
  <si>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</si>
  <si>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</si>
  <si>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</si>
  <si>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</si>
  <si>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</si>
  <si>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</si>
  <si>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</si>
  <si>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</si>
  <si>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</si>
  <si>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</si>
  <si>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</si>
  <si>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</si>
  <si>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</si>
  <si>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</si>
  <si>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</si>
  <si>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</si>
  <si>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</si>
  <si>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</si>
  <si>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</si>
  <si>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</si>
  <si>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</si>
  <si>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</si>
  <si>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</si>
  <si>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</si>
  <si>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</si>
  <si>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</si>
  <si>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</si>
  <si>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</si>
  <si>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</si>
  <si>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</si>
  <si>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</si>
  <si>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</si>
  <si>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</si>
  <si>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</si>
  <si>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</si>
  <si>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</si>
  <si>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</si>
  <si>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</si>
  <si>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</si>
  <si>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</si>
  <si>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</si>
  <si>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</si>
  <si>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</si>
  <si>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</si>
  <si>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</si>
  <si>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</si>
  <si>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</si>
  <si>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</si>
  <si>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</si>
  <si>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</si>
  <si>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</si>
  <si>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</si>
  <si>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</si>
  <si>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</si>
  <si>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</si>
  <si>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</si>
  <si>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</si>
  <si>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</si>
  <si>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</si>
  <si>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</si>
  <si>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</si>
  <si>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</si>
  <si>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</si>
  <si>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</si>
  <si>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</si>
  <si>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</si>
  <si>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</si>
  <si>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</si>
  <si>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</si>
  <si>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</si>
  <si>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</si>
  <si>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</si>
  <si>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</si>
  <si>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</si>
  <si>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</si>
  <si>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</si>
  <si>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</si>
  <si>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</si>
  <si>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</si>
  <si>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</si>
  <si>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</si>
  <si>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</si>
  <si>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</si>
  <si>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</si>
  <si>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</si>
  <si>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</si>
  <si>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</si>
  <si>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</si>
  <si>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</si>
  <si>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</si>
  <si>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</si>
  <si>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</si>
  <si>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</si>
  <si>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</si>
  <si>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</si>
  <si>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</si>
  <si>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</si>
  <si>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</si>
  <si>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</si>
  <si>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</si>
  <si>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</si>
  <si>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</si>
  <si>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</si>
  <si>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</si>
  <si>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</si>
  <si>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</si>
  <si>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</si>
  <si>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</si>
  <si>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</si>
  <si>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</si>
  <si>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</si>
  <si>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</si>
  <si>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</si>
  <si>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</si>
  <si>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</si>
  <si>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</si>
  <si>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</si>
  <si>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</si>
  <si>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</si>
  <si>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</si>
  <si>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</si>
  <si>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</si>
  <si>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</si>
  <si>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</si>
  <si>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</si>
  <si>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</si>
  <si>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</si>
  <si>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</si>
  <si>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</si>
  <si>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</si>
  <si>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</si>
  <si>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</si>
  <si>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</si>
  <si>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</si>
  <si>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</si>
  <si>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</si>
  <si>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</si>
  <si>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</si>
  <si>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</si>
  <si>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</si>
  <si>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</si>
  <si>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</si>
  <si>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</si>
  <si>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</si>
  <si>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</si>
  <si>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</si>
  <si>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</si>
  <si>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</si>
  <si>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</si>
  <si>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</si>
  <si>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</si>
  <si>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</si>
  <si>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</si>
  <si>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</si>
  <si>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</si>
  <si>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</si>
  <si>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</si>
  <si>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</si>
  <si>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</si>
  <si>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</si>
  <si>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</si>
  <si>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</si>
  <si>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</si>
  <si>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</si>
  <si>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</si>
  <si>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</si>
  <si>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</si>
  <si>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</si>
  <si>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</si>
  <si>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</si>
  <si>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</si>
  <si>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</si>
  <si>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</si>
  <si>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</si>
  <si>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</si>
  <si>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</si>
  <si>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</si>
  <si>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</si>
  <si>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</si>
  <si>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</si>
  <si>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</si>
  <si>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</si>
  <si>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</si>
  <si>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</si>
  <si>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</si>
  <si>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</si>
  <si>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</si>
  <si>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</si>
  <si>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</si>
  <si>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</si>
  <si>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</si>
  <si>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</si>
  <si>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</si>
  <si>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</si>
  <si>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</si>
  <si>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</si>
  <si>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</si>
  <si>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</si>
  <si>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</si>
  <si>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</si>
  <si>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</si>
  <si>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</si>
  <si>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</si>
  <si>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</si>
  <si>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</si>
  <si>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</si>
  <si>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</si>
  <si>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</si>
  <si>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</si>
  <si>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</si>
  <si>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</si>
  <si>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</si>
  <si>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</si>
  <si>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</si>
  <si>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</si>
  <si>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</si>
  <si>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</si>
  <si>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</si>
  <si>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</si>
  <si>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</si>
  <si>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</si>
  <si>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</si>
  <si>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</si>
  <si>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</si>
  <si>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</si>
  <si>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</si>
  <si>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</si>
  <si>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</si>
  <si>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</si>
  <si>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</si>
  <si>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</si>
  <si>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</si>
  <si>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</si>
  <si>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</si>
  <si>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</si>
  <si>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</si>
  <si>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</si>
  <si>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</si>
  <si>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</si>
  <si>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</si>
  <si>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</si>
  <si>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</si>
  <si>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</si>
  <si>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</si>
  <si>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</si>
  <si>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</si>
  <si>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</si>
  <si>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</si>
  <si>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</si>
  <si>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</si>
  <si>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</si>
  <si>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</si>
  <si>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</si>
  <si>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</si>
  <si>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</si>
  <si>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</si>
  <si>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</si>
  <si>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</si>
  <si>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</si>
  <si>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</si>
  <si>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</si>
  <si>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</si>
  <si>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</si>
  <si>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</si>
  <si>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</si>
  <si>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</si>
  <si>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</si>
  <si>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</si>
  <si>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</si>
  <si>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</si>
  <si>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</si>
  <si>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</si>
  <si>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</si>
  <si>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</si>
  <si>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</si>
  <si>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</si>
  <si>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</si>
  <si>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</si>
  <si>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</si>
  <si>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</si>
  <si>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</si>
  <si>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</si>
  <si>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</si>
  <si>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</si>
  <si>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</si>
  <si>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</si>
  <si>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</si>
  <si>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</si>
  <si>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</si>
  <si>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</si>
  <si>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</si>
  <si>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</si>
  <si>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</si>
  <si>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</si>
  <si>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</si>
  <si>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</si>
  <si>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</si>
  <si>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</si>
  <si>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</si>
  <si>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</si>
  <si>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</si>
  <si>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</si>
  <si>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</si>
  <si>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</si>
  <si>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</si>
  <si>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</si>
  <si>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</si>
  <si>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</si>
  <si>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</si>
  <si>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</si>
  <si>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</si>
  <si>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</si>
  <si>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</si>
  <si>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</si>
  <si>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</si>
  <si>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</si>
  <si>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</si>
  <si>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</si>
  <si>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</si>
  <si>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</si>
  <si>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</si>
  <si>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</si>
  <si>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</si>
  <si>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</si>
  <si>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</si>
  <si>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</si>
  <si>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</si>
  <si>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</si>
  <si>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</si>
  <si>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</si>
  <si>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</si>
  <si>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</si>
  <si>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</si>
  <si>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</si>
  <si>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</si>
  <si>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</si>
  <si>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</si>
  <si>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</si>
  <si>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</si>
  <si>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</si>
  <si>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</si>
  <si>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</si>
  <si>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</si>
  <si>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</si>
  <si>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</si>
  <si>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</si>
  <si>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</si>
  <si>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</si>
  <si>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</si>
  <si>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</si>
  <si>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</si>
  <si>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</si>
  <si>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</si>
  <si>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</si>
  <si>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</si>
  <si>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</si>
  <si>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</si>
  <si>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</si>
  <si>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</si>
  <si>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</si>
  <si>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</si>
  <si>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</si>
  <si>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</si>
  <si>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</si>
  <si>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</si>
  <si>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</si>
  <si>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</si>
  <si>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</si>
  <si>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</si>
  <si>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</si>
  <si>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</si>
  <si>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</si>
  <si>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</si>
  <si>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</si>
  <si>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</si>
  <si>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</si>
  <si>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</si>
  <si>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</si>
  <si>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</si>
  <si>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</si>
  <si>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</si>
  <si>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</si>
  <si>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</si>
  <si>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</si>
  <si>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</si>
  <si>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</si>
  <si>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</si>
  <si>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</si>
  <si>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</si>
  <si>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</si>
  <si>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</si>
  <si>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</si>
  <si>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</si>
  <si>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</si>
  <si>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</si>
  <si>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</si>
  <si>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</si>
  <si>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</si>
  <si>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</si>
  <si>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</si>
  <si>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</si>
  <si>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</si>
  <si>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</si>
  <si>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</si>
  <si>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</si>
  <si>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</si>
  <si>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</si>
  <si>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</si>
  <si>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</si>
  <si>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</si>
  <si>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</si>
  <si>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</si>
  <si>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</si>
  <si>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</si>
  <si>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</si>
  <si>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</si>
  <si>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</si>
  <si>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</si>
  <si>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</si>
  <si>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</si>
  <si>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</si>
  <si>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</si>
  <si>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</si>
  <si>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</si>
  <si>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</si>
  <si>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</si>
  <si>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</si>
  <si>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</si>
  <si>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</si>
  <si>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</si>
  <si>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</si>
  <si>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</si>
  <si>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</si>
  <si>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</si>
  <si>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</si>
  <si>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</si>
  <si>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</si>
  <si>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</si>
  <si>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</si>
  <si>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</si>
  <si>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</si>
  <si>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</si>
  <si>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</si>
  <si>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</si>
  <si>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</si>
  <si>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</si>
  <si>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</si>
  <si>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</si>
  <si>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</si>
  <si>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</si>
  <si>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</si>
  <si>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</si>
  <si>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</si>
  <si>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</si>
  <si>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</si>
  <si>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</si>
  <si>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</si>
  <si>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</si>
  <si>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</si>
  <si>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</si>
  <si>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</si>
  <si>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</si>
  <si>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</si>
  <si>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</si>
  <si>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</si>
  <si>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</si>
  <si>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</si>
  <si>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</si>
  <si>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</si>
  <si>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</si>
  <si>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</si>
  <si>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</si>
  <si>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</si>
  <si>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</si>
  <si>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</si>
  <si>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</si>
  <si>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</si>
  <si>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</si>
  <si>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</si>
  <si>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</si>
  <si>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</si>
  <si>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</si>
  <si>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</si>
  <si>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</si>
  <si>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</si>
  <si>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</si>
  <si>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</si>
  <si>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</si>
  <si>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</si>
  <si>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</si>
  <si>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</si>
  <si>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</si>
  <si>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</si>
  <si>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</si>
  <si>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</si>
  <si>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</si>
  <si>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</si>
  <si>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</si>
  <si>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</si>
  <si>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</si>
  <si>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</si>
  <si>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</si>
  <si>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</si>
  <si>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</si>
  <si>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</si>
  <si>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</si>
  <si>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</si>
  <si>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</si>
  <si>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</si>
  <si>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</si>
  <si>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</si>
  <si>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</si>
  <si>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</si>
  <si>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</si>
  <si>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</si>
  <si>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</si>
  <si>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</si>
  <si>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</si>
  <si>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</si>
  <si>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</si>
  <si>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</si>
  <si>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</si>
  <si>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</si>
  <si>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</si>
  <si>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</si>
  <si>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</si>
  <si>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</si>
  <si>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</si>
  <si>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</si>
  <si>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</si>
  <si>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</si>
  <si>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</si>
  <si>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</si>
  <si>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</si>
  <si>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</si>
  <si>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</si>
  <si>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</si>
  <si>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</si>
  <si>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</si>
  <si>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</si>
  <si>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</si>
  <si>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</si>
  <si>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</si>
  <si>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</si>
  <si>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</si>
  <si>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</si>
  <si>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</si>
  <si>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</si>
  <si>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</si>
  <si>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</si>
  <si>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</si>
  <si>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</si>
  <si>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</si>
  <si>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</si>
  <si>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</si>
  <si>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</si>
  <si>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</si>
  <si>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</si>
  <si>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</si>
  <si>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</si>
  <si>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</si>
  <si>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</si>
  <si>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</si>
  <si>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</si>
  <si>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</si>
  <si>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</si>
  <si>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</si>
  <si>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</si>
  <si>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</si>
  <si>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</si>
  <si>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</si>
  <si>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</si>
  <si>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</si>
  <si>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</si>
  <si>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</si>
  <si>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</si>
  <si>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</si>
  <si>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</si>
  <si>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</si>
  <si>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</si>
  <si>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</si>
  <si>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</si>
  <si>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</si>
  <si>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</si>
  <si>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</si>
  <si>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</si>
  <si>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</si>
  <si>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</si>
  <si>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</si>
  <si>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</si>
  <si>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</si>
  <si>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</si>
  <si>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</si>
  <si>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</si>
  <si>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</si>
  <si>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</si>
  <si>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</si>
  <si>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</si>
  <si>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</si>
  <si>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</si>
  <si>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</si>
  <si>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</si>
  <si>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</si>
  <si>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</si>
  <si>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</si>
  <si>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</si>
  <si>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</si>
  <si>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</si>
  <si>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</si>
  <si>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</si>
  <si>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</si>
  <si>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</si>
  <si>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</si>
  <si>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</si>
  <si>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</si>
  <si>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</si>
  <si>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</si>
  <si>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</si>
  <si>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</si>
  <si>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</si>
  <si>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</si>
  <si>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</si>
  <si>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</si>
  <si>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</si>
  <si>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</si>
  <si>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</si>
  <si>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</si>
  <si>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</si>
  <si>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</si>
  <si>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</si>
  <si>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</si>
  <si>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</si>
  <si>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</si>
  <si>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</si>
  <si>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</si>
  <si>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</si>
  <si>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</si>
  <si>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</si>
  <si>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</si>
  <si>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</si>
  <si>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</si>
  <si>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</si>
  <si>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</si>
  <si>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</si>
  <si>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</si>
  <si>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</si>
  <si>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</si>
  <si>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</si>
  <si>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</si>
  <si>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</si>
  <si>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</si>
  <si>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</si>
  <si>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</si>
  <si>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</si>
  <si>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</si>
  <si>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</si>
  <si>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</si>
  <si>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</si>
  <si>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</si>
  <si>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</si>
  <si>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</si>
  <si>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</si>
  <si>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</si>
  <si>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</si>
  <si>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</si>
  <si>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</si>
  <si>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</si>
  <si>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</si>
  <si>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</si>
  <si>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</si>
  <si>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</si>
  <si>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</si>
  <si>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</si>
  <si>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</si>
  <si>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</si>
  <si>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</si>
  <si>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</si>
  <si>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</si>
  <si>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</si>
  <si>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</si>
  <si>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</si>
  <si>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</si>
  <si>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</si>
  <si>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</si>
  <si>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</si>
  <si>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</si>
  <si>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</si>
  <si>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</si>
  <si>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</si>
  <si>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</si>
  <si>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</si>
  <si>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</si>
  <si>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</si>
  <si>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</si>
  <si>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</si>
  <si>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</si>
  <si>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</si>
  <si>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</si>
  <si>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</si>
  <si>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</si>
  <si>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</si>
  <si>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</si>
  <si>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</si>
  <si>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</si>
  <si>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</si>
  <si>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</si>
  <si>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</si>
  <si>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</si>
  <si>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</si>
  <si>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</si>
  <si>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</si>
  <si>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</si>
  <si>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</si>
  <si>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</si>
  <si>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</si>
  <si>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</si>
  <si>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</si>
  <si>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</si>
  <si>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</si>
  <si>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</si>
  <si>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</si>
  <si>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</si>
  <si>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</si>
  <si>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</si>
  <si>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</si>
  <si>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</si>
  <si>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</si>
  <si>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</si>
  <si>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</si>
  <si>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</si>
  <si>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</si>
  <si>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</si>
  <si>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</si>
  <si>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</si>
  <si>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</si>
  <si>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</si>
  <si>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</si>
  <si>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</si>
  <si>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</si>
  <si>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</si>
  <si>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</si>
  <si>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</si>
  <si>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</si>
  <si>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</si>
  <si>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</si>
  <si>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</si>
  <si>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</si>
  <si>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</si>
  <si>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</si>
  <si>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</si>
  <si>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</si>
  <si>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</si>
  <si>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</si>
  <si>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</si>
  <si>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</si>
  <si>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</si>
  <si>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</si>
  <si>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</si>
  <si>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</si>
  <si>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</si>
  <si>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</si>
  <si>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</si>
  <si>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</si>
  <si>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</si>
  <si>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</si>
  <si>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</si>
  <si>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</si>
  <si>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</si>
  <si>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</si>
  <si>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</si>
  <si>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</si>
  <si>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</si>
  <si>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</si>
  <si>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</si>
  <si>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</si>
  <si>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</si>
  <si>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</si>
  <si>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</si>
  <si>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</si>
  <si>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</si>
  <si>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</si>
  <si>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</si>
  <si>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</si>
  <si>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</si>
  <si>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</si>
  <si>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</si>
  <si>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</si>
  <si>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</si>
  <si>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</si>
  <si>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</si>
  <si>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</si>
  <si>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</si>
  <si>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</si>
  <si>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</si>
  <si>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</si>
  <si>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</si>
  <si>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</si>
  <si>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</si>
  <si>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</si>
  <si>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</si>
  <si>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</si>
  <si>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</si>
  <si>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</si>
  <si>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</si>
  <si>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</si>
  <si>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</si>
  <si>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</si>
  <si>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</si>
  <si>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</si>
  <si>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</si>
  <si>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</si>
  <si>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</si>
  <si>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</si>
  <si>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</si>
  <si>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</si>
  <si>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</si>
  <si>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</si>
  <si>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</si>
  <si>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</si>
  <si>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</si>
  <si>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</si>
  <si>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</si>
  <si>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</si>
  <si>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</si>
  <si>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</si>
  <si>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</si>
  <si>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</si>
  <si>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</si>
  <si>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</si>
  <si>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</si>
  <si>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</si>
  <si>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</si>
  <si>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</si>
  <si>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</si>
  <si>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</si>
  <si>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</si>
  <si>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</si>
  <si>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</si>
  <si>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</si>
  <si>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</si>
  <si>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</si>
  <si>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</si>
  <si>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</si>
  <si>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</si>
  <si>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</si>
  <si>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</si>
  <si>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</si>
  <si>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</si>
  <si>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</si>
  <si>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</si>
  <si>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</si>
  <si>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</si>
  <si>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</si>
  <si>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</si>
  <si>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</si>
  <si>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</si>
  <si>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</si>
  <si>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</si>
  <si>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</si>
  <si>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</si>
  <si>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</si>
  <si>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</si>
  <si>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</si>
  <si>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</si>
  <si>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</si>
  <si>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</si>
  <si>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</si>
  <si>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</si>
  <si>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</si>
  <si>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</si>
  <si>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</si>
  <si>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</si>
  <si>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</si>
  <si>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</si>
  <si>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</si>
  <si>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</si>
  <si>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</si>
  <si>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</si>
  <si>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</si>
  <si>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</si>
  <si>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</si>
  <si>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</si>
  <si>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</si>
  <si>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</si>
  <si>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</si>
  <si>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</si>
  <si>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</si>
  <si>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</si>
  <si>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</si>
  <si>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</si>
  <si>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</si>
  <si>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</si>
  <si>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</si>
  <si>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</si>
  <si>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</si>
  <si>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</si>
  <si>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</si>
  <si>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</si>
  <si>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</si>
  <si>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</si>
  <si>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</si>
  <si>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</si>
  <si>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</si>
  <si>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</si>
  <si>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</si>
  <si>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</si>
  <si>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</si>
  <si>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</si>
  <si>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</si>
  <si>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</si>
  <si>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</si>
  <si>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</si>
  <si>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</si>
  <si>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</si>
  <si>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</si>
  <si>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</si>
  <si>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</si>
  <si>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</si>
  <si>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</si>
  <si>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</si>
  <si>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</si>
  <si>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</si>
  <si>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</si>
  <si>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</si>
  <si>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</si>
  <si>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</si>
  <si>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</si>
  <si>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</si>
  <si>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</si>
  <si>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</si>
  <si>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</si>
  <si>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</si>
  <si>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</si>
  <si>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</si>
  <si>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</si>
  <si>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</si>
  <si>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</si>
  <si>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</si>
  <si>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</si>
  <si>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</si>
  <si>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</si>
  <si>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</si>
  <si>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</si>
  <si>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</si>
  <si>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</si>
  <si>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</si>
  <si>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</si>
  <si>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</si>
  <si>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</si>
  <si>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</si>
  <si>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</si>
  <si>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</si>
  <si>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</si>
  <si>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</si>
  <si>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</si>
  <si>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</si>
  <si>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</si>
  <si>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</si>
  <si>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</si>
  <si>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</si>
  <si>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</si>
  <si>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</si>
  <si>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</si>
  <si>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</si>
  <si>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</si>
  <si>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</si>
  <si>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</si>
  <si>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</si>
  <si>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</si>
  <si>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</si>
  <si>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</si>
  <si>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</si>
  <si>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</si>
  <si>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</si>
  <si>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</si>
  <si>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</si>
  <si>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</si>
  <si>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</si>
  <si>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</si>
  <si>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</si>
  <si>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</si>
  <si>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</si>
  <si>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</si>
  <si>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</si>
  <si>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</si>
  <si>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</si>
  <si>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</si>
  <si>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</si>
  <si>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</si>
  <si>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</si>
  <si>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</si>
  <si>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</si>
  <si>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</si>
  <si>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</si>
  <si>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</si>
  <si>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</si>
  <si>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</si>
  <si>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</si>
  <si>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</si>
  <si>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</si>
  <si>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</si>
  <si>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</si>
  <si>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</si>
  <si>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</si>
  <si>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</si>
  <si>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</si>
  <si>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</si>
  <si>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</si>
  <si>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</si>
  <si>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</si>
  <si>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</si>
  <si>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</si>
  <si>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</si>
  <si>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</si>
  <si>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</si>
  <si>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</si>
  <si>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</si>
  <si>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</si>
  <si>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</si>
  <si>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</si>
  <si>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</si>
  <si>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</si>
  <si>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</si>
  <si>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</si>
  <si>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</si>
  <si>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</si>
  <si>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</si>
  <si>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</si>
  <si>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</si>
  <si>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</si>
  <si>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</si>
  <si>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</si>
  <si>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</si>
  <si>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</si>
  <si>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</si>
  <si>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</si>
  <si>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</si>
  <si>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</si>
  <si>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</si>
  <si>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</si>
  <si>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</si>
  <si>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</si>
  <si>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</si>
  <si>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</si>
  <si>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</si>
  <si>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</si>
  <si>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</si>
  <si>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</si>
  <si>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</si>
  <si>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</si>
  <si>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</si>
  <si>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</si>
  <si>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</si>
  <si>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</si>
  <si>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</si>
  <si>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</si>
  <si>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</si>
  <si>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</si>
  <si>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</si>
  <si>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</si>
  <si>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</si>
  <si>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</si>
  <si>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</si>
  <si>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</si>
  <si>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</si>
  <si>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</si>
  <si>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</si>
  <si>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</si>
  <si>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</si>
  <si>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</si>
  <si>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</si>
  <si>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</si>
  <si>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</si>
  <si>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</si>
  <si>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</si>
  <si>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</si>
  <si>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</si>
  <si>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</si>
  <si>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</si>
  <si>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</si>
  <si>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</si>
  <si>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</si>
  <si>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</si>
  <si>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</si>
  <si>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</si>
  <si>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</si>
  <si>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</si>
  <si>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</si>
  <si>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</si>
  <si>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</si>
  <si>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</si>
  <si>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</si>
  <si>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</si>
  <si>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</si>
  <si>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</si>
  <si>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</si>
  <si>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</si>
  <si>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</si>
  <si>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</si>
  <si>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</si>
  <si>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</si>
  <si>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</si>
  <si>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</si>
  <si>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</si>
  <si>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</si>
  <si>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</si>
  <si>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</si>
  <si>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</si>
  <si>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</si>
  <si>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</si>
  <si>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</si>
  <si>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</si>
  <si>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</si>
  <si>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</si>
  <si>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</si>
  <si>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</si>
  <si>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</si>
  <si>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</si>
  <si>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</si>
  <si>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</si>
  <si>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</si>
  <si>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</si>
  <si>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</si>
  <si>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</si>
  <si>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</si>
  <si>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</si>
  <si>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</si>
  <si>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</si>
  <si>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</si>
  <si>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</si>
  <si>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</si>
  <si>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</si>
  <si>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</si>
  <si>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</si>
  <si>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</si>
  <si>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</si>
  <si>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</si>
  <si>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</si>
  <si>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</si>
  <si>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</si>
  <si>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</si>
  <si>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</si>
  <si>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</si>
  <si>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</si>
  <si>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</si>
  <si>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</si>
  <si>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</si>
  <si>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</si>
  <si>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</si>
  <si>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</si>
  <si>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</si>
  <si>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</si>
  <si>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</si>
  <si>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</si>
  <si>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</si>
  <si>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</si>
  <si>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</si>
  <si>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</si>
  <si>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</si>
  <si>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</si>
  <si>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</si>
  <si>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</si>
  <si>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</si>
  <si>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</si>
  <si>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</si>
  <si>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</si>
  <si>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</si>
  <si>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</si>
  <si>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</si>
  <si>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</si>
  <si>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</si>
  <si>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</si>
  <si>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</si>
  <si>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</si>
  <si>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</si>
  <si>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</si>
  <si>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</si>
  <si>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</si>
  <si>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</si>
  <si>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</si>
  <si>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</si>
  <si>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</si>
  <si>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</si>
  <si>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</si>
  <si>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</si>
  <si>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</si>
  <si>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</si>
  <si>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</si>
  <si>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</si>
  <si>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</si>
  <si>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</si>
  <si>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</si>
  <si>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</si>
  <si>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</si>
  <si>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</si>
  <si>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</si>
  <si>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</si>
  <si>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</si>
  <si>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</si>
  <si>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</si>
  <si>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</si>
  <si>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</si>
  <si>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</si>
  <si>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</si>
  <si>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</si>
  <si>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</si>
  <si>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</si>
  <si>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</si>
  <si>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</si>
  <si>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</si>
  <si>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</si>
  <si>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</si>
  <si>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</si>
  <si>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</si>
  <si>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</si>
  <si>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</si>
  <si>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</si>
  <si>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</si>
  <si>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</si>
  <si>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</si>
  <si>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</si>
  <si>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</si>
  <si>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</si>
  <si>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</si>
  <si>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</si>
  <si>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</si>
  <si>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</si>
  <si>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</si>
  <si>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</si>
  <si>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</si>
  <si>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</si>
  <si>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</si>
  <si>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</si>
  <si>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</si>
  <si>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</si>
  <si>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</si>
  <si>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</si>
  <si>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</si>
  <si>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</si>
  <si>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</si>
  <si>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</si>
  <si>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</si>
  <si>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</si>
  <si>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</si>
  <si>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</si>
  <si>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</si>
  <si>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</si>
  <si>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</si>
  <si>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</si>
  <si>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</si>
  <si>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</si>
  <si>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</si>
  <si>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</si>
  <si>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</si>
  <si>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</si>
  <si>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</si>
  <si>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</si>
  <si>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</si>
  <si>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</si>
  <si>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</si>
  <si>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</si>
  <si>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</si>
  <si>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</si>
  <si>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</si>
  <si>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</si>
  <si>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</si>
  <si>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</si>
  <si>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</si>
  <si>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</si>
  <si>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</si>
  <si>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</si>
  <si>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</si>
  <si>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</si>
  <si>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</si>
  <si>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</si>
  <si>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</si>
  <si>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</si>
  <si>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</si>
  <si>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</si>
  <si>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</si>
  <si>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</si>
  <si>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</si>
  <si>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</si>
  <si>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</si>
  <si>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</si>
  <si>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</si>
  <si>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</si>
  <si>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</si>
  <si>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</si>
  <si>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</si>
  <si>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</si>
  <si>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</si>
  <si>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</si>
  <si>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</si>
  <si>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</si>
  <si>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</si>
  <si>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</si>
  <si>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</si>
  <si>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</si>
  <si>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</si>
  <si>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</si>
  <si>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</si>
  <si>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</si>
  <si>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</si>
  <si>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</si>
  <si>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</si>
  <si>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</si>
  <si>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</si>
  <si>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</si>
  <si>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</si>
  <si>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</si>
  <si>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</si>
  <si>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</si>
  <si>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</si>
  <si>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</si>
  <si>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</si>
  <si>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</si>
  <si>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</si>
  <si>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</si>
  <si>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</si>
  <si>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</si>
  <si>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</si>
  <si>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</si>
  <si>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</si>
  <si>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</si>
  <si>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</si>
  <si>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</si>
  <si>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</si>
  <si>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</si>
  <si>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</si>
  <si>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</si>
  <si>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</si>
  <si>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</si>
  <si>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</si>
  <si>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</si>
  <si>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</si>
  <si>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</si>
  <si>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</si>
  <si>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</si>
  <si>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</si>
  <si>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</si>
  <si>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</si>
  <si>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</si>
  <si>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</si>
  <si>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</si>
  <si>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</si>
  <si>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</si>
  <si>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</si>
  <si>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</si>
  <si>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</si>
  <si>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</si>
  <si>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</si>
  <si>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</si>
  <si>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</si>
  <si>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</si>
  <si>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</si>
  <si>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</si>
  <si>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</si>
  <si>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</si>
  <si>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</si>
  <si>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</si>
  <si>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</si>
  <si>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</si>
  <si>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</si>
  <si>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</si>
  <si>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</si>
  <si>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</si>
  <si>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</si>
  <si>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</si>
  <si>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</si>
  <si>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</si>
  <si>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</si>
  <si>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</si>
  <si>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</si>
  <si>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</si>
  <si>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</si>
  <si>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</si>
  <si>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</si>
  <si>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</si>
  <si>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</si>
  <si>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</si>
  <si>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</si>
  <si>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</si>
  <si>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</si>
  <si>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</si>
  <si>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</si>
  <si>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</si>
  <si>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</si>
  <si>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</si>
  <si>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</si>
  <si>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</si>
  <si>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</si>
  <si>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</si>
  <si>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</si>
  <si>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</si>
  <si>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</si>
  <si>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</si>
  <si>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</si>
  <si>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</si>
  <si>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</si>
  <si>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</si>
  <si>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</si>
  <si>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</si>
  <si>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</si>
  <si>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</si>
  <si>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</si>
  <si>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</si>
  <si>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</si>
  <si>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</si>
  <si>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</si>
  <si>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</si>
  <si>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</si>
  <si>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</si>
  <si>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</si>
  <si>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</si>
  <si>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</si>
  <si>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</si>
  <si>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</si>
  <si>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</si>
  <si>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</si>
  <si>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</si>
  <si>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</si>
  <si>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</si>
  <si>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</si>
  <si>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</si>
  <si>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</si>
  <si>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</si>
  <si>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</si>
  <si>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</si>
  <si>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</si>
  <si>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</si>
  <si>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</si>
  <si>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</si>
  <si>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</si>
  <si>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</si>
  <si>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</si>
  <si>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</si>
  <si>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</si>
  <si>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</si>
  <si>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</si>
  <si>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</si>
  <si>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</si>
  <si>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</si>
  <si>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</si>
  <si>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</si>
  <si>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</si>
  <si>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</si>
  <si>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</si>
  <si>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</si>
  <si>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</si>
  <si>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</si>
  <si>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</si>
  <si>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</si>
  <si>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</si>
  <si>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</si>
  <si>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</si>
  <si>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</si>
  <si>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</si>
  <si>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</si>
  <si>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</si>
  <si>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</si>
  <si>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</si>
  <si>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</si>
  <si>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</si>
  <si>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</si>
  <si>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</si>
  <si>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</si>
  <si>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</si>
  <si>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</si>
  <si>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</si>
  <si>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</si>
  <si>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</si>
  <si>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</si>
  <si>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</si>
  <si>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</si>
  <si>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</si>
  <si>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</si>
  <si>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</si>
  <si>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</si>
  <si>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</si>
  <si>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</si>
  <si>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</si>
  <si>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</si>
  <si>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</si>
  <si>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</si>
  <si>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</si>
  <si>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</si>
  <si>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</si>
  <si>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</si>
  <si>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</si>
  <si>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</si>
  <si>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</si>
  <si>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</si>
  <si>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</si>
  <si>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</si>
  <si>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</si>
  <si>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</si>
  <si>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</si>
  <si>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</si>
  <si>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</si>
  <si>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</si>
  <si>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</si>
  <si>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</si>
  <si>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</si>
  <si>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</si>
  <si>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</si>
  <si>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</si>
  <si>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</si>
  <si>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</si>
  <si>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</si>
  <si>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</si>
  <si>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</si>
  <si>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</si>
  <si>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</si>
  <si>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</si>
  <si>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</si>
  <si>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</si>
  <si>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</si>
  <si>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</si>
  <si>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</si>
  <si>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</si>
  <si>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</si>
  <si>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</si>
  <si>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</si>
  <si>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</si>
  <si>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</si>
  <si>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</si>
  <si>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</si>
  <si>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</si>
  <si>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</si>
  <si>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</si>
  <si>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</si>
  <si>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</si>
  <si>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</si>
  <si>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</si>
  <si>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</si>
  <si>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</si>
  <si>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</si>
  <si>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</si>
  <si>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</si>
  <si>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</si>
  <si>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</si>
  <si>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</si>
  <si>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</si>
  <si>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</si>
  <si>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</si>
  <si>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</si>
  <si>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</si>
  <si>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</si>
  <si>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</si>
  <si>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</si>
  <si>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</si>
  <si>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</si>
  <si>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</si>
  <si>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</si>
  <si>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</si>
  <si>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</si>
  <si>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</si>
  <si>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</si>
  <si>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</si>
  <si>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</si>
  <si>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</si>
  <si>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</si>
  <si>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</si>
  <si>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</si>
  <si>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</si>
  <si>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</si>
  <si>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</si>
  <si>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</si>
  <si>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</si>
  <si>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</si>
  <si>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</si>
  <si>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</si>
  <si>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</si>
  <si>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</si>
  <si>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</si>
  <si>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</si>
  <si>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</si>
  <si>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</si>
  <si>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</si>
  <si>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</si>
  <si>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</si>
  <si>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</si>
  <si>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</si>
  <si>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</si>
  <si>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</si>
  <si>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</si>
  <si>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</si>
  <si>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</si>
  <si>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</si>
  <si>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</si>
  <si>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</si>
  <si>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</si>
  <si>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</si>
  <si>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</si>
  <si>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</si>
  <si>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</si>
  <si>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</si>
  <si>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</si>
  <si>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</si>
  <si>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</si>
  <si>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</si>
  <si>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</si>
  <si>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</si>
  <si>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</si>
  <si>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</si>
  <si>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</si>
  <si>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</si>
  <si>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</si>
  <si>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</si>
  <si>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</si>
  <si>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</si>
  <si>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</si>
  <si>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</si>
  <si>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</si>
  <si>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</si>
  <si>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</si>
  <si>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</si>
  <si>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</si>
  <si>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</si>
  <si>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</si>
  <si>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</si>
  <si>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</si>
  <si>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</si>
  <si>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</si>
  <si>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</si>
  <si>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</si>
  <si>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</si>
  <si>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</si>
  <si>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</si>
  <si>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</si>
  <si>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</si>
  <si>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</si>
  <si>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</si>
  <si>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</si>
  <si>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</si>
  <si>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</si>
  <si>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</si>
  <si>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</si>
  <si>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</si>
  <si>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</si>
  <si>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</si>
  <si>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</si>
  <si>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</si>
  <si>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</si>
  <si>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</si>
  <si>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</si>
  <si>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</si>
  <si>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</si>
  <si>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</si>
  <si>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</si>
  <si>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</si>
  <si>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</si>
  <si>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</si>
  <si>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</si>
  <si>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</si>
  <si>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</si>
  <si>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</si>
  <si>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</si>
  <si>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</si>
  <si>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</si>
  <si>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</si>
  <si>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</si>
  <si>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</si>
  <si>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</si>
  <si>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</si>
  <si>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</si>
  <si>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</si>
  <si>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</si>
  <si>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</si>
  <si>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</si>
  <si>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</si>
  <si>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</si>
  <si>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</si>
  <si>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</si>
  <si>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</si>
  <si>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</si>
  <si>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</si>
  <si>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</si>
  <si>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</si>
  <si>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</si>
  <si>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</si>
  <si>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</si>
  <si>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</si>
  <si>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</si>
  <si>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</si>
  <si>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</si>
  <si>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</si>
  <si>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</si>
  <si>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</si>
  <si>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</si>
  <si>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</si>
  <si>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</si>
  <si>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</si>
  <si>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</si>
  <si>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</si>
  <si>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</si>
  <si>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</si>
  <si>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</si>
  <si>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</si>
  <si>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</si>
  <si>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</si>
  <si>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</si>
  <si>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</si>
  <si>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</si>
  <si>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</si>
  <si>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</si>
  <si>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</si>
  <si>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</si>
  <si>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</si>
  <si>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</si>
  <si>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</si>
  <si>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</si>
  <si>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</si>
  <si>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</si>
  <si>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</si>
  <si>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</si>
  <si>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</si>
  <si>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</si>
  <si>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</si>
  <si>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</si>
  <si>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</si>
  <si>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</si>
  <si>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</si>
  <si>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</si>
  <si>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</si>
  <si>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</si>
  <si>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</si>
  <si>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</si>
  <si>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</si>
  <si>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</si>
  <si>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</si>
  <si>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</si>
  <si>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</si>
  <si>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</si>
  <si>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</si>
  <si>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</si>
  <si>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</si>
  <si>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</si>
  <si>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</si>
  <si>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</si>
  <si>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</si>
  <si>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</si>
  <si>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</si>
  <si>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</si>
  <si>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</si>
  <si>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</si>
  <si>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</si>
  <si>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</si>
  <si>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</si>
  <si>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</si>
  <si>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</si>
  <si>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</si>
  <si>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</si>
  <si>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</si>
  <si>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</si>
  <si>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</si>
  <si>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</si>
  <si>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</si>
  <si>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</si>
  <si>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</si>
  <si>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</si>
  <si>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</si>
  <si>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</si>
  <si>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</si>
  <si>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</si>
  <si>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</si>
  <si>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</si>
  <si>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</si>
  <si>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</si>
  <si>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</si>
  <si>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</si>
  <si>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</si>
  <si>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</si>
  <si>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</si>
  <si>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</si>
  <si>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</si>
  <si>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</si>
  <si>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</si>
  <si>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</si>
  <si>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</si>
  <si>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</si>
  <si>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</si>
  <si>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</si>
  <si>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</si>
  <si>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</si>
  <si>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</si>
  <si>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</si>
  <si>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</si>
  <si>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</si>
  <si>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</si>
  <si>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</si>
  <si>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</si>
  <si>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</si>
  <si>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</si>
  <si>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</si>
  <si>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</si>
  <si>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</si>
  <si>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</si>
  <si>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</si>
  <si>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</si>
  <si>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</si>
  <si>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</si>
  <si>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</si>
  <si>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</si>
  <si>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</si>
  <si>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</si>
  <si>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</si>
  <si>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</si>
  <si>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</si>
  <si>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</si>
  <si>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</si>
  <si>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</si>
  <si>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</si>
  <si>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</si>
  <si>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</si>
  <si>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</si>
  <si>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</si>
  <si>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</si>
  <si>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</si>
  <si>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</si>
  <si>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</si>
  <si>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</si>
  <si>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</si>
  <si>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</si>
  <si>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</si>
  <si>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</si>
  <si>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</si>
  <si>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</si>
  <si>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</si>
  <si>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</si>
  <si>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</si>
  <si>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</si>
  <si>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</si>
  <si>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</si>
  <si>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</si>
  <si>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</si>
  <si>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</si>
  <si>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</si>
  <si>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</si>
  <si>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</si>
  <si>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</si>
  <si>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</si>
  <si>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</si>
  <si>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</si>
  <si>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</si>
  <si>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</si>
  <si>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</si>
  <si>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</si>
  <si>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</si>
  <si>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</si>
  <si>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</si>
  <si>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</si>
  <si>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</si>
  <si>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</si>
  <si>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</si>
  <si>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</si>
  <si>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</si>
  <si>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</si>
  <si>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</si>
  <si>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</si>
  <si>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</si>
  <si>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</si>
  <si>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</si>
  <si>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</si>
  <si>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</si>
  <si>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</si>
  <si>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</si>
  <si>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</si>
  <si>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</si>
  <si>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</si>
  <si>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</si>
  <si>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</si>
  <si>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</si>
  <si>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</si>
  <si>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</si>
  <si>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</si>
  <si>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</si>
  <si>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</si>
  <si>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</si>
  <si>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</si>
  <si>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</si>
  <si>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</si>
  <si>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</si>
  <si>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</si>
  <si>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</si>
  <si>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</si>
  <si>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</si>
  <si>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</si>
  <si>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</si>
  <si>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</si>
  <si>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</si>
  <si>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</si>
  <si>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</si>
  <si>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</si>
  <si>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</si>
  <si>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</si>
  <si>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</si>
  <si>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</si>
  <si>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</si>
  <si>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</si>
  <si>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</si>
  <si>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</si>
  <si>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</si>
  <si>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</si>
  <si>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</si>
  <si>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</si>
  <si>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</si>
  <si>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</si>
  <si>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</si>
  <si>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</si>
  <si>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</si>
  <si>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</si>
  <si>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</si>
  <si>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</si>
  <si>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</si>
  <si>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</si>
  <si>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</si>
  <si>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</si>
  <si>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</si>
  <si>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</si>
  <si>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</si>
  <si>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</si>
  <si>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</si>
  <si>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</si>
  <si>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</si>
  <si>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</si>
  <si>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</si>
  <si>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</si>
  <si>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</si>
  <si>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</si>
  <si>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</si>
  <si>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</si>
  <si>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</si>
  <si>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</si>
  <si>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</si>
  <si>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</si>
  <si>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</si>
  <si>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</si>
  <si>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</si>
  <si>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</si>
  <si>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</si>
  <si>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</si>
  <si>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</si>
  <si>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</si>
  <si>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</si>
  <si>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</si>
  <si>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</si>
  <si>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</si>
  <si>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</si>
  <si>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</si>
  <si>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</si>
  <si>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</si>
  <si>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</si>
  <si>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</si>
  <si>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</si>
  <si>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</si>
  <si>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</si>
  <si>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</si>
  <si>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</si>
  <si>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</si>
  <si>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</si>
  <si>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</si>
  <si>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</si>
  <si>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</si>
  <si>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</si>
  <si>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</si>
  <si>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</si>
  <si>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</si>
  <si>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</si>
  <si>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</si>
  <si>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</si>
  <si>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</si>
  <si>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</si>
  <si>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</si>
  <si>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</si>
  <si>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</si>
  <si>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</si>
  <si>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</si>
  <si>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</si>
  <si>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</si>
  <si>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</si>
  <si>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</si>
  <si>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</si>
  <si>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</si>
  <si>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</si>
  <si>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</si>
  <si>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</si>
  <si>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</si>
  <si>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</si>
  <si>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</si>
  <si>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</si>
  <si>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</si>
  <si>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</si>
  <si>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</si>
  <si>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</si>
  <si>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</si>
  <si>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</si>
  <si>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</si>
  <si>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</si>
  <si>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</si>
  <si>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</si>
  <si>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</si>
  <si>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</si>
  <si>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</si>
  <si>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</si>
  <si>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</si>
  <si>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</si>
  <si>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</si>
  <si>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</si>
  <si>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</si>
  <si>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</si>
  <si>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</si>
  <si>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</si>
  <si>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</si>
  <si>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</si>
  <si>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</si>
  <si>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</si>
  <si>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</si>
  <si>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</si>
  <si>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</si>
  <si>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</si>
  <si>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</si>
  <si>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</si>
  <si>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</si>
  <si>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</si>
  <si>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</si>
  <si>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</si>
  <si>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</si>
  <si>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</si>
  <si>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</si>
  <si>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</si>
  <si>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</si>
  <si>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</si>
  <si>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</si>
  <si>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</si>
  <si>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</si>
  <si>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</si>
  <si>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</si>
  <si>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</si>
  <si>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</si>
  <si>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</si>
  <si>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</si>
  <si>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</si>
  <si>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</si>
  <si>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</si>
  <si>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</si>
  <si>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</si>
  <si>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</si>
  <si>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</si>
  <si>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</si>
  <si>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</si>
  <si>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</si>
  <si>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</si>
  <si>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</si>
  <si>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</si>
  <si>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</si>
  <si>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</si>
  <si>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</si>
  <si>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</si>
  <si>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</si>
  <si>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</si>
  <si>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</si>
  <si>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</si>
  <si>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</si>
  <si>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</si>
  <si>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</si>
  <si>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</si>
  <si>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</si>
  <si>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</si>
  <si>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</si>
  <si>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</si>
  <si>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</si>
  <si>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</si>
  <si>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</si>
  <si>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</si>
  <si>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</si>
  <si>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</si>
  <si>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</si>
  <si>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</si>
  <si>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</si>
  <si>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</si>
  <si>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</si>
  <si>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</si>
  <si>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</si>
  <si>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</si>
  <si>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</si>
  <si>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</si>
  <si>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</si>
  <si>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</si>
  <si>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</si>
  <si>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</si>
  <si>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</si>
  <si>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</si>
  <si>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</si>
  <si>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</si>
  <si>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</si>
  <si>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</si>
  <si>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</si>
  <si>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</si>
  <si>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</si>
  <si>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</si>
  <si>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</si>
  <si>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</si>
  <si>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</si>
  <si>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</si>
  <si>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</si>
  <si>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</si>
  <si>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</si>
  <si>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</si>
  <si>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</si>
  <si>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</si>
  <si>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</si>
  <si>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</si>
  <si>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</si>
  <si>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</si>
  <si>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</si>
  <si>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</si>
  <si>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</si>
  <si>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</si>
  <si>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</si>
  <si>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</si>
  <si>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</si>
  <si>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</si>
  <si>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</si>
  <si>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</si>
  <si>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</si>
  <si>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</si>
  <si>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</si>
  <si>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</si>
  <si>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</si>
  <si>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</si>
  <si>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</si>
  <si>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</si>
  <si>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</si>
  <si>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</si>
  <si>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</si>
  <si>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</si>
  <si>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</si>
  <si>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</si>
  <si>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</si>
  <si>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</si>
  <si>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</si>
  <si>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</si>
  <si>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</si>
  <si>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</si>
  <si>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</si>
  <si>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</si>
  <si>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</si>
  <si>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</si>
  <si>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</si>
  <si>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</si>
  <si>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</si>
  <si>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</si>
  <si>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</si>
  <si>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</si>
  <si>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</si>
  <si>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</si>
  <si>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</si>
  <si>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</si>
  <si>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</si>
  <si>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</si>
  <si>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</si>
  <si>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</si>
  <si>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</si>
  <si>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</si>
  <si>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</si>
  <si>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</si>
  <si>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</si>
  <si>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</si>
  <si>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</si>
  <si>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</si>
  <si>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</si>
  <si>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</si>
  <si>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</si>
  <si>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</si>
  <si>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</si>
  <si>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</si>
  <si>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</si>
  <si>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</si>
  <si>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</si>
  <si>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</si>
  <si>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</si>
  <si>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</si>
  <si>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</si>
  <si>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</si>
  <si>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</si>
  <si>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</si>
  <si>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</si>
  <si>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</si>
  <si>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</si>
  <si>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</si>
  <si>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</si>
  <si>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</si>
  <si>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</si>
  <si>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</si>
  <si>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</si>
  <si>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</si>
  <si>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</si>
  <si>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</si>
  <si>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</si>
  <si>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</si>
  <si>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</si>
  <si>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</si>
  <si>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</si>
  <si>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</si>
  <si>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</si>
  <si>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</si>
  <si>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</si>
  <si>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</si>
  <si>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</si>
  <si>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</si>
  <si>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</si>
  <si>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</si>
  <si>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</si>
  <si>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</si>
  <si>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</si>
  <si>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</si>
  <si>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</si>
  <si>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</si>
  <si>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</si>
  <si>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</si>
  <si>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</si>
  <si>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</si>
  <si>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</si>
  <si>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</si>
  <si>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</si>
  <si>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</si>
  <si>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</si>
  <si>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</si>
  <si>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</si>
  <si>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</si>
  <si>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</si>
  <si>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</si>
  <si>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</si>
  <si>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</si>
  <si>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</si>
  <si>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</si>
  <si>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</si>
  <si>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</si>
  <si>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</si>
  <si>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</si>
  <si>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</si>
  <si>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</si>
  <si>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</si>
  <si>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</si>
  <si>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</si>
  <si>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</si>
  <si>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</si>
  <si>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</si>
  <si>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</si>
  <si>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</si>
  <si>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</si>
  <si>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</si>
  <si>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</si>
  <si>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</si>
  <si>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</si>
  <si>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</si>
  <si>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</si>
  <si>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</si>
  <si>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</si>
  <si>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</si>
  <si>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</si>
  <si>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</si>
  <si>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</si>
  <si>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</si>
  <si>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</si>
  <si>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</si>
  <si>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</si>
  <si>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</si>
  <si>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</si>
  <si>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</si>
  <si>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</si>
  <si>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</si>
  <si>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</si>
  <si>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</si>
  <si>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</si>
  <si>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</si>
  <si>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</si>
  <si>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</si>
  <si>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</si>
  <si>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</si>
  <si>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</si>
  <si>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</si>
  <si>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</si>
  <si>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</si>
  <si>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</si>
  <si>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</si>
  <si>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</si>
  <si>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</si>
  <si>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</si>
  <si>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</si>
  <si>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</si>
  <si>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</si>
  <si>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</si>
  <si>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</si>
  <si>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</si>
  <si>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</si>
  <si>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</si>
  <si>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</si>
  <si>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</si>
  <si>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</si>
  <si>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</si>
  <si>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</si>
  <si>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</si>
  <si>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</si>
  <si>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</si>
  <si>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</si>
  <si>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</si>
  <si>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</si>
  <si>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</si>
  <si>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</si>
  <si>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</si>
  <si>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</si>
  <si>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</si>
  <si>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</si>
  <si>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</si>
  <si>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</si>
  <si>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</si>
  <si>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</si>
  <si>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</si>
  <si>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</si>
  <si>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</si>
  <si>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</si>
  <si>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</si>
  <si>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</si>
  <si>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</si>
  <si>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</si>
  <si>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</si>
  <si>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</si>
  <si>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</si>
  <si>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</si>
  <si>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</si>
  <si>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</si>
  <si>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</si>
  <si>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</si>
  <si>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</si>
  <si>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</si>
  <si>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</si>
  <si>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</si>
  <si>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</si>
  <si>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</si>
  <si>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</si>
  <si>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</si>
  <si>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</si>
  <si>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</si>
  <si>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</si>
  <si>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</si>
  <si>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</si>
  <si>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</si>
  <si>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</si>
  <si>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</si>
  <si>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</si>
  <si>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</si>
  <si>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</si>
  <si>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</si>
  <si>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</si>
  <si>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</si>
  <si>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</si>
  <si>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</si>
  <si>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</si>
  <si>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</si>
  <si>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</si>
  <si>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</si>
  <si>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</si>
  <si>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</si>
  <si>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</si>
  <si>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</si>
  <si>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</si>
  <si>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</si>
  <si>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</si>
  <si>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</si>
  <si>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</si>
  <si>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</si>
  <si>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</si>
  <si>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</si>
  <si>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</si>
  <si>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</si>
  <si>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</si>
  <si>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</si>
  <si>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</si>
  <si>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</si>
  <si>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</si>
  <si>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</si>
  <si>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</si>
  <si>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</si>
  <si>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</si>
  <si>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</si>
  <si>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</si>
  <si>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</si>
  <si>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</si>
  <si>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</si>
  <si>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</si>
  <si>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</si>
  <si>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</si>
  <si>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</si>
  <si>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</si>
  <si>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</si>
  <si>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</si>
  <si>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</si>
  <si>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</si>
  <si>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</si>
  <si>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</si>
  <si>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</si>
  <si>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</si>
  <si>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</si>
  <si>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</si>
  <si>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</si>
  <si>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</si>
  <si>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</si>
  <si>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</si>
  <si>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</si>
  <si>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</si>
  <si>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</si>
  <si>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</si>
  <si>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</si>
  <si>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</si>
  <si>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</si>
  <si>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</si>
  <si>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</si>
  <si>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</si>
  <si>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</si>
  <si>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</si>
  <si>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</si>
  <si>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</si>
  <si>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</si>
  <si>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</si>
  <si>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</si>
  <si>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</si>
  <si>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</si>
  <si>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</si>
  <si>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</si>
  <si>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</si>
  <si>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</si>
  <si>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</si>
  <si>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</si>
  <si>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</si>
  <si>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</si>
  <si>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</si>
  <si>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</si>
  <si>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</si>
  <si>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</si>
  <si>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</si>
  <si>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</si>
  <si>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</si>
  <si>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</si>
  <si>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</si>
  <si>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</si>
  <si>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</si>
  <si>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</si>
  <si>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</si>
  <si>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</si>
  <si>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</si>
  <si>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</si>
  <si>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</si>
  <si>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</si>
  <si>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</si>
  <si>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</si>
  <si>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</si>
  <si>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</si>
  <si>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</si>
  <si>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</si>
  <si>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</si>
  <si>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</si>
  <si>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</si>
  <si>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</si>
  <si>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</si>
  <si>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</si>
  <si>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</si>
  <si>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</si>
  <si>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</si>
  <si>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</si>
  <si>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</si>
  <si>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</si>
  <si>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</si>
  <si>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</si>
  <si>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</si>
  <si>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</si>
  <si>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</si>
  <si>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</si>
  <si>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</si>
  <si>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</si>
  <si>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</si>
  <si>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</si>
  <si>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</si>
  <si>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</si>
  <si>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</si>
  <si>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</si>
  <si>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</si>
  <si>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</si>
  <si>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</si>
  <si>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</si>
  <si>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</si>
  <si>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</si>
  <si>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</si>
  <si>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</si>
  <si>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</si>
  <si>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</si>
  <si>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</si>
  <si>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</si>
  <si>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</si>
  <si>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</si>
  <si>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</si>
  <si>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</si>
  <si>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</si>
  <si>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</si>
  <si>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</si>
  <si>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</si>
  <si>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</si>
  <si>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</si>
  <si>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</si>
  <si>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</si>
  <si>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</si>
  <si>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</si>
  <si>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</si>
  <si>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</si>
  <si>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</si>
  <si>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</si>
  <si>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</si>
  <si>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</si>
  <si>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</si>
  <si>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</si>
  <si>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</si>
  <si>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</si>
  <si>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</si>
  <si>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</si>
  <si>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</si>
  <si>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</si>
  <si>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</si>
  <si>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</si>
  <si>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</si>
  <si>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</si>
  <si>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</si>
  <si>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</si>
  <si>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</si>
  <si>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</si>
  <si>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</si>
  <si>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</si>
  <si>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</si>
  <si>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</si>
  <si>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</si>
  <si>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</si>
  <si>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</si>
  <si>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</si>
  <si>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</si>
  <si>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</si>
  <si>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</si>
  <si>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</si>
  <si>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</si>
  <si>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</si>
  <si>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</si>
  <si>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</si>
  <si>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</si>
  <si>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</si>
  <si>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</si>
  <si>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</si>
  <si>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</si>
  <si>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</si>
  <si>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</si>
  <si>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</si>
  <si>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</si>
  <si>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</si>
  <si>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</si>
  <si>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</si>
  <si>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</si>
  <si>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</si>
  <si>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</si>
  <si>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</si>
  <si>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</si>
  <si>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</si>
  <si>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</si>
  <si>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</si>
  <si>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</si>
  <si>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</si>
  <si>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</si>
  <si>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</si>
  <si>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</si>
  <si>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</si>
  <si>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</si>
  <si>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</si>
  <si>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</si>
  <si>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</si>
  <si>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</si>
  <si>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</si>
  <si>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</si>
  <si>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</si>
  <si>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</si>
  <si>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</si>
  <si>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</si>
  <si>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</si>
  <si>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</si>
  <si>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</si>
  <si>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</si>
  <si>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</si>
  <si>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</si>
  <si>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</si>
  <si>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</si>
  <si>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</si>
  <si>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</si>
  <si>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</si>
  <si>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</si>
  <si>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</si>
  <si>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</si>
  <si>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</si>
  <si>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</si>
  <si>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</si>
  <si>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</si>
  <si>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</si>
  <si>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</si>
  <si>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</si>
  <si>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</si>
  <si>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</si>
  <si>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</si>
  <si>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</si>
  <si>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</si>
  <si>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</si>
  <si>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</si>
  <si>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</si>
  <si>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</si>
  <si>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</si>
  <si>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</si>
  <si>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</si>
  <si>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</si>
  <si>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</si>
  <si>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</si>
  <si>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</si>
  <si>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</si>
  <si>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</si>
  <si>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</si>
  <si>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</si>
  <si>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</si>
  <si>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</si>
  <si>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</si>
  <si>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</si>
  <si>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</si>
  <si>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</si>
  <si>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</si>
  <si>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</si>
  <si>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</si>
  <si>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</si>
  <si>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</si>
  <si>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</si>
  <si>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</si>
  <si>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</si>
  <si>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</si>
  <si>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</si>
  <si>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</si>
  <si>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</si>
  <si>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</si>
  <si>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</si>
  <si>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</si>
  <si>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</si>
  <si>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</si>
  <si>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</si>
  <si>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</si>
  <si>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</si>
  <si>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</si>
  <si>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</si>
  <si>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</si>
  <si>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</si>
  <si>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</si>
  <si>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</si>
  <si>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</si>
  <si>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</si>
  <si>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</si>
  <si>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</si>
  <si>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</si>
  <si>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</si>
  <si>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</si>
  <si>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</si>
  <si>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</si>
  <si>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</si>
  <si>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</si>
  <si>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</si>
  <si>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</si>
  <si>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</si>
  <si>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</si>
  <si>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</si>
  <si>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</si>
  <si>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</si>
  <si>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</si>
  <si>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</si>
  <si>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</si>
  <si>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</si>
  <si>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</si>
  <si>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</si>
  <si>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</si>
  <si>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</si>
  <si>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</si>
  <si>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</si>
  <si>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</si>
  <si>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</si>
  <si>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</si>
  <si>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</si>
  <si>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</si>
  <si>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</si>
  <si>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</si>
  <si>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</si>
  <si>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</si>
  <si>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</si>
  <si>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</si>
  <si>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</si>
  <si>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</si>
  <si>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</si>
  <si>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</si>
  <si>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</si>
  <si>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</si>
  <si>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</si>
  <si>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</si>
  <si>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</si>
  <si>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</si>
  <si>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</si>
  <si>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</si>
  <si>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</si>
  <si>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</si>
  <si>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</si>
  <si>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</si>
  <si>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</si>
  <si>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</si>
  <si>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</si>
  <si>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</si>
  <si>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</si>
  <si>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</si>
  <si>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</si>
  <si>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</si>
  <si>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</si>
  <si>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</si>
  <si>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</si>
  <si>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</si>
  <si>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</si>
  <si>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</si>
  <si>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</si>
  <si>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</si>
  <si>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</si>
  <si>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</si>
  <si>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</si>
  <si>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</si>
  <si>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</si>
  <si>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</si>
  <si>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</si>
  <si>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</si>
  <si>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</si>
  <si>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</si>
  <si>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</si>
  <si>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</si>
  <si>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</si>
  <si>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</si>
  <si>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</si>
  <si>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</si>
  <si>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</si>
  <si>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</si>
  <si>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</si>
  <si>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</si>
  <si>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</si>
  <si>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</si>
  <si>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</si>
  <si>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</si>
  <si>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</si>
  <si>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</si>
  <si>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</si>
  <si>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</si>
  <si>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</si>
  <si>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</si>
  <si>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</si>
  <si>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</si>
  <si>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</si>
  <si>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</si>
  <si>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</si>
  <si>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</si>
  <si>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</si>
  <si>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</si>
  <si>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</si>
  <si>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</si>
  <si>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</si>
  <si>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</si>
  <si>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</si>
  <si>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</si>
  <si>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</si>
  <si>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</si>
  <si>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</si>
  <si>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</si>
  <si>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</si>
  <si>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</si>
  <si>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</si>
  <si>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</si>
  <si>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</si>
  <si>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</si>
  <si>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</si>
  <si>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</si>
  <si>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</si>
  <si>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</si>
  <si>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</si>
  <si>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</si>
  <si>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</si>
  <si>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</si>
  <si>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</si>
  <si>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</si>
  <si>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</si>
  <si>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</si>
  <si>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</si>
  <si>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</si>
  <si>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</si>
  <si>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</si>
  <si>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</si>
  <si>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</si>
  <si>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</si>
  <si>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</si>
  <si>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</si>
  <si>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</si>
  <si>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</si>
  <si>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</si>
  <si>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</si>
  <si>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</si>
  <si>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</si>
  <si>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</si>
  <si>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</si>
  <si>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</si>
  <si>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</si>
  <si>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</si>
  <si>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</si>
  <si>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</si>
  <si>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</si>
  <si>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</si>
  <si>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</si>
  <si>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</si>
  <si>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</si>
  <si>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</si>
  <si>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</si>
  <si>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</si>
  <si>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</si>
  <si>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</si>
  <si>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</si>
  <si>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</si>
  <si>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</si>
  <si>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</si>
  <si>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</si>
  <si>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</si>
  <si>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</si>
  <si>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</si>
  <si>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</si>
  <si>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</si>
  <si>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</si>
  <si>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</si>
  <si>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</si>
  <si>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</si>
  <si>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</si>
  <si>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</si>
  <si>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</si>
  <si>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</si>
  <si>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</si>
  <si>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</si>
  <si>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</si>
  <si>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</si>
  <si>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</si>
  <si>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</si>
  <si>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</si>
  <si>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</si>
  <si>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</si>
  <si>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</si>
  <si>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</si>
  <si>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</si>
  <si>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</si>
  <si>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</si>
  <si>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</si>
  <si>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</si>
  <si>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</si>
  <si>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</si>
  <si>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</si>
  <si>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</si>
  <si>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</si>
  <si>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</si>
  <si>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</si>
  <si>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</si>
  <si>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</si>
  <si>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</si>
  <si>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</si>
  <si>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</si>
  <si>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</si>
  <si>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</si>
  <si>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</si>
  <si>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</si>
  <si>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</si>
  <si>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</si>
  <si>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</si>
  <si>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</si>
  <si>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</si>
  <si>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</si>
  <si>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</si>
  <si>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</si>
  <si>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</si>
  <si>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</si>
  <si>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</si>
  <si>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</si>
  <si>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</si>
  <si>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</si>
  <si>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</si>
  <si>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</si>
  <si>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</si>
  <si>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</si>
  <si>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</si>
  <si>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</si>
  <si>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</si>
  <si>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</si>
  <si>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</si>
  <si>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</si>
  <si>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</si>
  <si>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</si>
  <si>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</si>
  <si>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</si>
  <si>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</si>
  <si>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</si>
  <si>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</si>
  <si>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</si>
  <si>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</si>
  <si>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</si>
  <si>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</si>
  <si>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</si>
  <si>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</si>
  <si>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</si>
  <si>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</si>
  <si>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</si>
  <si>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</si>
  <si>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</si>
  <si>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</si>
  <si>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</si>
  <si>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</si>
  <si>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</si>
  <si>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</si>
  <si>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</si>
  <si>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</si>
  <si>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</si>
  <si>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</si>
  <si>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</si>
  <si>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</si>
  <si>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</si>
  <si>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</si>
  <si>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</si>
  <si>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</si>
  <si>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</si>
  <si>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</si>
  <si>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</si>
  <si>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</si>
  <si>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</si>
  <si>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</si>
  <si>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</si>
  <si>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</si>
  <si>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</si>
  <si>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</si>
  <si>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</si>
  <si>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</si>
  <si>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</si>
  <si>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</si>
  <si>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</si>
  <si>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</si>
  <si>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</si>
  <si>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</si>
  <si>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</si>
  <si>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</si>
  <si>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</si>
  <si>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</si>
  <si>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</si>
  <si>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</si>
  <si>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</si>
  <si>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</si>
  <si>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</si>
  <si>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</si>
  <si>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</si>
  <si>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</si>
  <si>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</si>
  <si>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</si>
  <si>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</si>
  <si>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</si>
  <si>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</si>
  <si>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</si>
  <si>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</si>
  <si>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</si>
  <si>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</si>
  <si>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</si>
  <si>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</si>
  <si>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</si>
  <si>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</si>
  <si>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</si>
  <si>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</si>
  <si>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</si>
  <si>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</si>
  <si>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</si>
  <si>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</si>
  <si>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</si>
  <si>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</si>
  <si>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</si>
  <si>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</si>
  <si>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</si>
  <si>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</si>
  <si>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</si>
  <si>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</si>
  <si>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</si>
  <si>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</si>
  <si>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</si>
  <si>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</si>
  <si>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</si>
  <si>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</si>
  <si>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</si>
  <si>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</si>
  <si>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</si>
  <si>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</si>
  <si>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</si>
  <si>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</si>
  <si>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</si>
  <si>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</si>
  <si>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</si>
  <si>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</si>
  <si>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</si>
  <si>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</si>
  <si>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</si>
  <si>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</si>
  <si>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</si>
  <si>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</si>
  <si>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</si>
  <si>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</si>
  <si>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</si>
  <si>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</si>
  <si>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</si>
  <si>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</si>
  <si>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</si>
  <si>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</si>
  <si>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</si>
  <si>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</si>
  <si>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</si>
  <si>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</si>
  <si>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</si>
  <si>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</si>
  <si>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</si>
  <si>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</si>
  <si>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</si>
  <si>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</si>
  <si>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</si>
  <si>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</si>
  <si>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</si>
  <si>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</si>
  <si>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</si>
  <si>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</si>
  <si>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</si>
  <si>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</si>
  <si>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</si>
  <si>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</si>
  <si>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</si>
  <si>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</si>
  <si>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</si>
  <si>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</si>
  <si>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</si>
  <si>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</si>
  <si>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</si>
  <si>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</si>
  <si>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</si>
  <si>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</si>
  <si>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</si>
  <si>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</si>
  <si>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</si>
  <si>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</si>
  <si>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</si>
  <si>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</si>
  <si>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</si>
  <si>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</si>
  <si>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</si>
  <si>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</si>
  <si>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</si>
  <si>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</si>
  <si>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</si>
  <si>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</si>
  <si>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</si>
  <si>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</si>
  <si>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</si>
  <si>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</si>
  <si>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</si>
  <si>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</si>
  <si>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</si>
  <si>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</si>
  <si>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</si>
  <si>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</si>
  <si>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</si>
  <si>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</si>
  <si>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</si>
  <si>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</si>
  <si>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</si>
  <si>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</si>
  <si>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</si>
  <si>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</si>
  <si>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</si>
  <si>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</si>
  <si>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</si>
  <si>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</si>
  <si>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</si>
  <si>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</si>
  <si>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</si>
  <si>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</si>
  <si>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</si>
  <si>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</si>
  <si>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</si>
  <si>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</si>
  <si>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</si>
  <si>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</si>
  <si>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</si>
  <si>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</si>
  <si>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</si>
  <si>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</si>
  <si>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</si>
  <si>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</si>
  <si>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</si>
  <si>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</si>
  <si>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</si>
  <si>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</si>
  <si>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</si>
  <si>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</si>
  <si>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</si>
  <si>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</si>
  <si>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</si>
  <si>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</si>
  <si>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</si>
  <si>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</si>
  <si>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</si>
  <si>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</si>
  <si>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</si>
  <si>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</si>
  <si>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</si>
  <si>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</si>
  <si>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</si>
  <si>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</si>
  <si>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</si>
  <si>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</si>
  <si>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</si>
  <si>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</si>
  <si>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</si>
  <si>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</si>
  <si>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</si>
  <si>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</si>
  <si>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</si>
  <si>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</si>
  <si>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</si>
  <si>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</si>
  <si>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</si>
  <si>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</si>
  <si>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</si>
  <si>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</si>
  <si>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</si>
  <si>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</si>
  <si>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</si>
  <si>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</si>
  <si>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</si>
  <si>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</si>
  <si>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</si>
  <si>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</si>
  <si>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</si>
  <si>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</si>
  <si>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</si>
  <si>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</si>
  <si>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</si>
  <si>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</si>
  <si>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</si>
  <si>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</si>
  <si>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</si>
  <si>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</si>
  <si>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</si>
  <si>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</si>
  <si>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</si>
  <si>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</si>
  <si>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</si>
  <si>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</si>
  <si>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</si>
  <si>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</si>
  <si>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</si>
  <si>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</si>
  <si>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</si>
  <si>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</si>
  <si>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</si>
  <si>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</si>
  <si>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</si>
  <si>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</si>
  <si>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</si>
  <si>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</si>
  <si>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</si>
  <si>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</si>
  <si>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</si>
  <si>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</si>
  <si>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</si>
  <si>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</si>
  <si>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</si>
  <si>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</si>
  <si>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</si>
  <si>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</si>
  <si>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</si>
  <si>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</si>
  <si>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</si>
  <si>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</si>
  <si>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</si>
  <si>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</si>
  <si>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</si>
  <si>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</si>
  <si>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</si>
  <si>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</si>
  <si>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</si>
  <si>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</si>
  <si>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</si>
  <si>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</si>
  <si>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</si>
  <si>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</si>
  <si>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</si>
  <si>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</si>
  <si>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</si>
  <si>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</si>
  <si>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</si>
  <si>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</si>
  <si>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</si>
  <si>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</si>
  <si>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</si>
  <si>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</si>
  <si>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</si>
  <si>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</si>
  <si>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</si>
  <si>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</si>
  <si>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</si>
  <si>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</si>
  <si>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</si>
  <si>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</si>
  <si>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</si>
  <si>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</si>
  <si>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</si>
  <si>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</si>
  <si>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</si>
  <si>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</si>
  <si>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</si>
  <si>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</si>
  <si>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</si>
  <si>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</si>
  <si>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</si>
  <si>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</si>
  <si>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</si>
  <si>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</si>
  <si>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</si>
  <si>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</si>
  <si>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</si>
  <si>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</si>
  <si>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</si>
  <si>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</si>
  <si>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</si>
  <si>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</si>
  <si>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</si>
  <si>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</si>
  <si>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</si>
  <si>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</si>
  <si>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</si>
  <si>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</si>
  <si>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</si>
  <si>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</si>
  <si>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</si>
  <si>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</si>
  <si>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</si>
  <si>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</si>
  <si>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</si>
  <si>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</si>
  <si>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</si>
  <si>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</si>
  <si>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</si>
  <si>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</si>
  <si>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</si>
  <si>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</si>
  <si>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</si>
  <si>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</si>
  <si>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</si>
  <si>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</si>
  <si>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</si>
  <si>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</si>
  <si>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</si>
  <si>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</si>
  <si>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</si>
  <si>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</si>
  <si>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</si>
  <si>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</si>
  <si>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</si>
  <si>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</si>
  <si>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</si>
  <si>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</si>
  <si>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</si>
  <si>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</si>
  <si>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</si>
  <si>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</si>
  <si>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</si>
  <si>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</si>
  <si>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</si>
  <si>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</si>
  <si>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</si>
  <si>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</si>
  <si>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</si>
  <si>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</si>
  <si>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</si>
  <si>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</si>
  <si>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</si>
  <si>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</si>
  <si>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</si>
  <si>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</si>
  <si>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</si>
  <si>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</si>
  <si>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</si>
  <si>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</si>
  <si>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</si>
  <si>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</si>
  <si>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</si>
  <si>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</si>
  <si>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</si>
  <si>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</si>
  <si>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</si>
  <si>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</si>
  <si>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</si>
  <si>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</si>
  <si>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</si>
  <si>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</si>
  <si>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</si>
  <si>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</si>
  <si>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</si>
  <si>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</si>
  <si>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</si>
  <si>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</si>
  <si>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</si>
  <si>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</si>
  <si>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</si>
  <si>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</si>
  <si>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</si>
  <si>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</si>
  <si>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</si>
  <si>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</si>
  <si>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</si>
  <si>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</si>
  <si>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</si>
  <si>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</si>
  <si>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</si>
  <si>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</si>
  <si>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</si>
  <si>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</si>
  <si>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</si>
  <si>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</si>
  <si>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</si>
  <si>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</si>
  <si>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</si>
  <si>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</si>
  <si>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</si>
  <si>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</si>
  <si>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</si>
  <si>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</si>
  <si>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</si>
  <si>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</si>
  <si>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</si>
  <si>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</si>
  <si>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</si>
  <si>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</si>
  <si>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</si>
  <si>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</si>
  <si>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</si>
  <si>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</si>
  <si>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</si>
  <si>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</si>
  <si>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</si>
  <si>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</si>
  <si>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</si>
  <si>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</si>
  <si>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</si>
  <si>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</si>
  <si>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</si>
  <si>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</si>
  <si>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</si>
  <si>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</si>
  <si>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</si>
  <si>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</si>
  <si>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</si>
  <si>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</si>
  <si>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</si>
  <si>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</si>
  <si>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</si>
  <si>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</si>
  <si>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</si>
  <si>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</si>
  <si>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</si>
  <si>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</si>
  <si>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</si>
  <si>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</si>
  <si>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</si>
  <si>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</si>
  <si>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</si>
  <si>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</si>
  <si>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</si>
  <si>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</si>
  <si>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</si>
  <si>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</si>
  <si>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</si>
  <si>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</si>
  <si>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</si>
  <si>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</si>
  <si>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</si>
  <si>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</si>
  <si>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</si>
  <si>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</si>
  <si>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</si>
  <si>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</si>
  <si>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</si>
  <si>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</si>
  <si>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</si>
  <si>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</si>
  <si>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</si>
  <si>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</si>
  <si>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</si>
  <si>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</si>
  <si>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</si>
  <si>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</si>
  <si>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</si>
  <si>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</si>
  <si>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</si>
  <si>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</si>
  <si>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</si>
  <si>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</si>
  <si>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</si>
  <si>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</si>
  <si>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</si>
  <si>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</si>
  <si>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</si>
  <si>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</si>
  <si>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</si>
  <si>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</si>
  <si>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</si>
  <si>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</si>
  <si>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</si>
  <si>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</si>
  <si>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</si>
  <si>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</si>
  <si>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</si>
  <si>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</si>
  <si>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</si>
  <si>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</si>
  <si>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</si>
  <si>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</si>
  <si>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</si>
  <si>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</si>
  <si>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</si>
  <si>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</si>
  <si>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</si>
  <si>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</si>
  <si>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</si>
  <si>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</si>
  <si>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</si>
  <si>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</si>
  <si>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</si>
  <si>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</si>
  <si>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</si>
  <si>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</si>
  <si>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</si>
  <si>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</si>
  <si>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</si>
  <si>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</si>
  <si>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</si>
  <si>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</si>
  <si>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</si>
  <si>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</si>
  <si>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</si>
  <si>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</si>
  <si>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</si>
  <si>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</si>
  <si>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</si>
  <si>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</si>
  <si>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</si>
  <si>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</si>
  <si>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</si>
  <si>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</si>
  <si>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</si>
  <si>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</si>
  <si>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</si>
  <si>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</si>
  <si>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</si>
  <si>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</si>
  <si>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</si>
  <si>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</si>
  <si>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</si>
  <si>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</si>
  <si>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</si>
  <si>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</si>
  <si>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</si>
  <si>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</si>
  <si>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</si>
  <si>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</si>
  <si>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</si>
  <si>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</si>
  <si>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</si>
  <si>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</si>
  <si>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</si>
  <si>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</si>
  <si>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</si>
  <si>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</si>
  <si>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</si>
  <si>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</si>
  <si>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</si>
  <si>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</si>
  <si>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</si>
  <si>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</si>
  <si>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</si>
  <si>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</si>
  <si>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</si>
  <si>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</si>
  <si>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</si>
  <si>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</si>
  <si>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</si>
  <si>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</si>
  <si>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</si>
  <si>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</si>
  <si>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</si>
  <si>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</si>
  <si>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</si>
  <si>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</si>
  <si>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</si>
  <si>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</si>
  <si>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</si>
  <si>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</si>
  <si>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</si>
  <si>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</si>
  <si>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</si>
  <si>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</si>
  <si>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</si>
  <si>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</si>
  <si>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</si>
  <si>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</si>
  <si>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</si>
  <si>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</si>
  <si>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</si>
  <si>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</si>
  <si>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</si>
  <si>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</si>
  <si>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</si>
  <si>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</si>
  <si>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</si>
  <si>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</si>
  <si>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</si>
  <si>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</si>
  <si>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</si>
  <si>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</si>
  <si>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</si>
  <si>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</si>
  <si>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</si>
  <si>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</si>
  <si>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</si>
  <si>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</si>
  <si>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</si>
  <si>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</si>
  <si>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</si>
  <si>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</si>
  <si>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</si>
  <si>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</si>
  <si>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</si>
  <si>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</si>
  <si>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</si>
  <si>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</si>
  <si>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</si>
  <si>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</si>
  <si>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</si>
  <si>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</si>
  <si>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</si>
  <si>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</si>
  <si>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</si>
  <si>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</si>
  <si>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</si>
  <si>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</si>
  <si>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</si>
  <si>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</si>
  <si>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</si>
  <si>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</si>
  <si>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</si>
  <si>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</si>
  <si>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</si>
  <si>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</si>
  <si>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</si>
  <si>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</si>
  <si>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</si>
  <si>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</si>
  <si>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</si>
  <si>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</si>
  <si>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</si>
  <si>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</si>
  <si>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</si>
  <si>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</si>
  <si>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</si>
  <si>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</si>
  <si>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</si>
  <si>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</si>
  <si>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</si>
  <si>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</si>
  <si>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</si>
  <si>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</si>
  <si>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</si>
  <si>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</si>
  <si>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</si>
  <si>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</si>
  <si>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</si>
  <si>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</si>
  <si>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</si>
  <si>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</si>
  <si>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</si>
  <si>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</si>
  <si>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</si>
  <si>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</si>
  <si>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</si>
  <si>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</si>
  <si>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</si>
  <si>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</si>
  <si>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</si>
  <si>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</si>
  <si>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</si>
  <si>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</si>
  <si>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</si>
  <si>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</si>
  <si>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</si>
  <si>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</si>
  <si>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</si>
  <si>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</si>
  <si>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</si>
  <si>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</si>
  <si>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</si>
  <si>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</si>
  <si>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</si>
  <si>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</si>
  <si>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</si>
  <si>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</si>
  <si>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</si>
  <si>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</si>
  <si>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</si>
  <si>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</si>
  <si>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</si>
  <si>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</si>
  <si>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</si>
  <si>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</si>
  <si>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</si>
  <si>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</si>
  <si>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</si>
  <si>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</si>
  <si>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</si>
  <si>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</si>
  <si>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</si>
  <si>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</si>
  <si>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</si>
  <si>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</si>
  <si>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</si>
  <si>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</si>
  <si>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</si>
  <si>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</si>
  <si>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</si>
  <si>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</si>
  <si>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</si>
  <si>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</si>
  <si>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</si>
  <si>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</si>
  <si>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</si>
  <si>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</si>
  <si>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</si>
  <si>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</si>
  <si>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</si>
  <si>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</si>
  <si>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</si>
  <si>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</si>
  <si>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</si>
  <si>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</si>
  <si>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</si>
  <si>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</si>
  <si>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</si>
  <si>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</si>
  <si>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</si>
  <si>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</si>
  <si>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</si>
  <si>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</si>
  <si>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</si>
  <si>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</si>
  <si>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</si>
  <si>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</si>
  <si>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</si>
  <si>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</si>
  <si>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</si>
  <si>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</si>
  <si>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</si>
  <si>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</si>
  <si>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</si>
  <si>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</si>
  <si>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</si>
  <si>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</si>
  <si>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</si>
  <si>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</si>
  <si>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</si>
  <si>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</si>
  <si>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</si>
  <si>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</si>
  <si>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</si>
  <si>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</si>
  <si>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</si>
  <si>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</si>
  <si>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</si>
  <si>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</si>
  <si>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</si>
  <si>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</si>
  <si>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</si>
  <si>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</si>
  <si>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</si>
  <si>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</si>
  <si>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</si>
  <si>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</si>
  <si>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</si>
  <si>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</si>
  <si>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</si>
  <si>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</si>
  <si>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</si>
  <si>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</si>
  <si>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</si>
  <si>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</si>
  <si>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</si>
  <si>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</si>
  <si>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</si>
  <si>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</si>
  <si>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</si>
  <si>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</si>
  <si>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</si>
  <si>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</si>
  <si>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</si>
  <si>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</si>
  <si>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</si>
  <si>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</si>
  <si>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</si>
  <si>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</si>
  <si>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</si>
  <si>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</si>
  <si>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</si>
  <si>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</si>
  <si>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</si>
  <si>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</si>
  <si>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</si>
  <si>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</si>
  <si>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</si>
  <si>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</si>
  <si>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</si>
  <si>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</si>
  <si>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</si>
  <si>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</si>
  <si>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</si>
  <si>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</si>
  <si>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</si>
  <si>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</si>
  <si>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</si>
  <si>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</si>
  <si>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</si>
  <si>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</si>
  <si>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</si>
  <si>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</si>
  <si>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</si>
  <si>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</si>
  <si>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</si>
  <si>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</si>
  <si>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</si>
  <si>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</si>
  <si>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</si>
  <si>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</si>
  <si>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</si>
  <si>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</si>
  <si>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</si>
  <si>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</si>
  <si>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</si>
  <si>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</si>
  <si>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</si>
  <si>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</si>
  <si>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</si>
  <si>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</si>
  <si>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</si>
  <si>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</si>
  <si>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</si>
  <si>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</si>
  <si>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</si>
  <si>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</si>
  <si>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</si>
  <si>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</si>
  <si>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</si>
  <si>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</si>
  <si>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</si>
  <si>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</si>
  <si>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</si>
  <si>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</si>
  <si>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</si>
  <si>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</si>
  <si>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</si>
  <si>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</si>
  <si>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</si>
  <si>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</si>
  <si>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</si>
  <si>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</si>
  <si>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</si>
  <si>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</si>
  <si>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</si>
  <si>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</si>
  <si>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</si>
  <si>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</si>
  <si>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</si>
  <si>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</si>
  <si>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</si>
  <si>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</si>
  <si>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</si>
  <si>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</si>
  <si>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</si>
  <si>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</si>
  <si>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</si>
  <si>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</si>
  <si>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</si>
  <si>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</si>
  <si>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</si>
  <si>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</si>
  <si>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</si>
  <si>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</si>
  <si>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</si>
  <si>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</si>
  <si>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</si>
  <si>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</si>
  <si>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</si>
  <si>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</si>
  <si>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</si>
  <si>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</si>
  <si>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</si>
  <si>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</si>
  <si>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</si>
  <si>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</si>
  <si>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</si>
  <si>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</si>
  <si>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</si>
  <si>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</si>
  <si>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</si>
  <si>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</si>
  <si>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</si>
  <si>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</si>
  <si>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</si>
  <si>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</si>
  <si>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</si>
  <si>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</si>
  <si>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</si>
  <si>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</si>
  <si>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</si>
  <si>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</si>
  <si>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</si>
  <si>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</si>
  <si>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</si>
  <si>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</si>
  <si>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</si>
  <si>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</si>
  <si>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</si>
  <si>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</si>
  <si>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</si>
  <si>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</si>
  <si>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</si>
  <si>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</si>
  <si>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</si>
  <si>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</si>
  <si>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</si>
  <si>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</si>
  <si>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</si>
  <si>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</si>
  <si>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</si>
  <si>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</si>
  <si>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</si>
  <si>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</si>
  <si>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</si>
  <si>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</si>
  <si>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</si>
  <si>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</si>
  <si>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</si>
  <si>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</si>
  <si>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</si>
  <si>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</si>
  <si>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</si>
  <si>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</si>
  <si>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</si>
  <si>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</si>
  <si>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</si>
  <si>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</si>
  <si>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</si>
  <si>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</si>
  <si>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</si>
  <si>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</si>
  <si>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</si>
  <si>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</si>
  <si>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</si>
  <si>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</si>
  <si>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</si>
  <si>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</si>
  <si>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</si>
  <si>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</si>
  <si>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</si>
  <si>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</si>
  <si>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</si>
  <si>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</si>
  <si>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</si>
  <si>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</si>
  <si>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</si>
  <si>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</si>
  <si>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</si>
  <si>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</si>
  <si>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</si>
  <si>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</si>
  <si>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</si>
  <si>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</si>
  <si>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</si>
  <si>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</si>
  <si>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</si>
  <si>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</si>
  <si>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</si>
  <si>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</si>
  <si>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</si>
  <si>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</si>
  <si>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</si>
  <si>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</si>
  <si>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</si>
  <si>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</si>
  <si>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</si>
  <si>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</si>
  <si>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</si>
  <si>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</si>
  <si>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</si>
  <si>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</si>
  <si>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</si>
  <si>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</si>
  <si>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</si>
  <si>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</si>
  <si>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</si>
  <si>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</si>
  <si>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</si>
  <si>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</si>
  <si>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</si>
  <si>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</si>
  <si>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</si>
  <si>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</si>
  <si>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</si>
  <si>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</si>
  <si>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</si>
  <si>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</si>
  <si>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</si>
  <si>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</si>
  <si>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</si>
  <si>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</si>
  <si>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</si>
  <si>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</si>
  <si>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</si>
  <si>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</si>
  <si>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</si>
  <si>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</si>
  <si>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</si>
  <si>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</si>
  <si>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</si>
  <si>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</si>
  <si>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</si>
  <si>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</si>
  <si>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</si>
  <si>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</si>
  <si>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</si>
  <si>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</si>
  <si>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</si>
  <si>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</si>
  <si>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</si>
  <si>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</si>
  <si>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</si>
  <si>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</si>
  <si>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</si>
  <si>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</si>
  <si>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</si>
  <si>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</si>
  <si>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</si>
  <si>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</si>
  <si>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</si>
  <si>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</si>
  <si>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</si>
  <si>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</si>
  <si>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</si>
  <si>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</si>
  <si>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</si>
  <si>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</si>
  <si>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</si>
  <si>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</si>
  <si>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</si>
  <si>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</si>
  <si>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</si>
  <si>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</si>
  <si>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</si>
  <si>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</si>
  <si>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</si>
  <si>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</si>
  <si>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</si>
  <si>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</si>
  <si>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</si>
  <si>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</si>
  <si>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</si>
  <si>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</si>
  <si>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</si>
  <si>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</si>
  <si>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</si>
  <si>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</si>
  <si>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</si>
  <si>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</si>
  <si>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</si>
  <si>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</si>
  <si>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</si>
  <si>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</si>
  <si>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</si>
  <si>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</si>
  <si>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</si>
  <si>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</si>
  <si>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</si>
  <si>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</si>
  <si>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</si>
  <si>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</si>
  <si>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</si>
  <si>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</si>
  <si>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</si>
  <si>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</si>
  <si>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</si>
  <si>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</si>
  <si>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</si>
  <si>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</si>
  <si>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</si>
  <si>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</si>
  <si>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</si>
  <si>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</si>
  <si>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</si>
  <si>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</si>
  <si>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</si>
  <si>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</si>
  <si>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</si>
  <si>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</si>
  <si>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</si>
  <si>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</si>
  <si>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</si>
  <si>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</si>
  <si>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</si>
  <si>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</si>
  <si>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</si>
  <si>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</si>
  <si>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</si>
  <si>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</si>
  <si>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</si>
  <si>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</si>
  <si>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</si>
  <si>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</si>
  <si>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</si>
  <si>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</si>
  <si>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</si>
  <si>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</si>
  <si>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</si>
  <si>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</si>
  <si>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</si>
  <si>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</si>
  <si>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</si>
  <si>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</si>
  <si>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</si>
  <si>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</si>
  <si>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</si>
  <si>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</si>
  <si>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</si>
  <si>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</si>
  <si>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</si>
  <si>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</si>
  <si>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</si>
  <si>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</si>
  <si>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</si>
  <si>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</si>
  <si>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</si>
  <si>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</si>
  <si>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</si>
  <si>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</si>
  <si>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</si>
  <si>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</si>
  <si>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</si>
  <si>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</si>
  <si>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</si>
  <si>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</si>
  <si>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</si>
  <si>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</si>
  <si>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</si>
  <si>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</si>
  <si>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</si>
  <si>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</si>
  <si>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</si>
  <si>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</si>
  <si>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</si>
  <si>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</si>
  <si>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</si>
  <si>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</si>
  <si>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</si>
  <si>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</si>
  <si>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</si>
  <si>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</si>
  <si>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</si>
  <si>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</si>
  <si>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</si>
  <si>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</si>
  <si>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</si>
  <si>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</si>
  <si>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</si>
  <si>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</si>
  <si>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</si>
  <si>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</si>
  <si>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</si>
  <si>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</si>
  <si>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</si>
  <si>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</si>
  <si>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</si>
  <si>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</si>
  <si>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</si>
  <si>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</si>
  <si>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</si>
  <si>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</si>
  <si>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</si>
  <si>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</si>
  <si>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</si>
  <si>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</si>
  <si>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</si>
  <si>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</si>
  <si>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</si>
  <si>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</si>
  <si>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</si>
  <si>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</si>
  <si>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</si>
  <si>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</si>
  <si>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</si>
  <si>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</si>
  <si>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</si>
  <si>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</si>
  <si>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</si>
  <si>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</si>
  <si>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</si>
  <si>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</si>
  <si>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</si>
  <si>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</si>
  <si>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</si>
  <si>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</si>
  <si>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</si>
  <si>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</si>
  <si>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</si>
  <si>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</si>
  <si>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</si>
  <si>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</si>
  <si>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</si>
  <si>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</si>
  <si>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</si>
  <si>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</si>
  <si>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</si>
  <si>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</si>
  <si>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</si>
  <si>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</si>
  <si>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</si>
  <si>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</si>
  <si>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</si>
  <si>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</si>
  <si>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</si>
  <si>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</si>
  <si>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</si>
  <si>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</si>
  <si>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</si>
  <si>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</si>
  <si>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</si>
  <si>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</si>
  <si>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</si>
  <si>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</si>
  <si>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</si>
  <si>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</si>
  <si>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</si>
  <si>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</si>
  <si>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</si>
  <si>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</si>
  <si>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</si>
  <si>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</si>
  <si>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</si>
  <si>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</si>
  <si>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</si>
  <si>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</si>
  <si>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</si>
  <si>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</si>
  <si>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</si>
  <si>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</si>
  <si>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</si>
  <si>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</si>
  <si>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</si>
  <si>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</si>
  <si>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</si>
  <si>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</si>
  <si>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</si>
  <si>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</si>
  <si>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</si>
  <si>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</si>
  <si>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</si>
  <si>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</si>
  <si>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</si>
  <si>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</si>
  <si>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</si>
  <si>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</si>
  <si>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</si>
  <si>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</si>
  <si>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</si>
  <si>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</si>
  <si>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</si>
  <si>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</si>
  <si>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</si>
  <si>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</si>
  <si>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</si>
  <si>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</si>
  <si>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</si>
  <si>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</si>
  <si>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</si>
  <si>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</si>
  <si>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</si>
  <si>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</si>
  <si>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</si>
  <si>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</si>
  <si>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</si>
  <si>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</si>
  <si>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</si>
  <si>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</si>
  <si>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</si>
  <si>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</si>
  <si>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</si>
  <si>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</si>
  <si>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</si>
  <si>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</si>
  <si>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</si>
  <si>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</si>
  <si>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</si>
  <si>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</si>
  <si>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</si>
  <si>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</si>
  <si>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</si>
  <si>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</si>
  <si>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</si>
  <si>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</si>
  <si>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</si>
  <si>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</si>
  <si>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</si>
  <si>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</si>
  <si>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</si>
  <si>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</si>
  <si>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</si>
  <si>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</si>
  <si>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</si>
  <si>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</si>
  <si>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</si>
  <si>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</si>
  <si>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</si>
  <si>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</si>
  <si>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</si>
  <si>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</si>
  <si>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</si>
  <si>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</si>
  <si>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</si>
  <si>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</si>
  <si>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</si>
  <si>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</si>
  <si>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</si>
  <si>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</si>
  <si>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</si>
  <si>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</si>
  <si>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</si>
  <si>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</si>
  <si>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</si>
  <si>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</si>
  <si>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</si>
  <si>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</si>
  <si>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</si>
  <si>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</si>
  <si>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</si>
  <si>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</si>
  <si>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</si>
  <si>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</si>
  <si>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</si>
  <si>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</si>
  <si>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</si>
  <si>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</si>
  <si>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</si>
  <si>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</si>
  <si>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</si>
  <si>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</si>
  <si>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</si>
  <si>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</si>
  <si>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</si>
  <si>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</si>
  <si>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</si>
  <si>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</si>
  <si>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</si>
  <si>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</si>
  <si>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</si>
  <si>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</si>
  <si>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</si>
  <si>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</si>
  <si>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</si>
  <si>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</si>
  <si>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</si>
  <si>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</si>
  <si>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</si>
  <si>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</si>
  <si>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</si>
  <si>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</si>
  <si>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</si>
  <si>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</si>
  <si>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</si>
  <si>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</si>
  <si>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</si>
  <si>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</si>
  <si>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</si>
  <si>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</si>
  <si>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</si>
  <si>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</si>
  <si>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</si>
  <si>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</si>
  <si>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</si>
  <si>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</si>
  <si>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</si>
  <si>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</si>
  <si>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</si>
  <si>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</si>
  <si>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</si>
  <si>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</si>
  <si>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</si>
  <si>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</si>
  <si>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</si>
  <si>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</si>
  <si>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</si>
  <si>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</si>
  <si>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</si>
  <si>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</si>
  <si>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</si>
  <si>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</si>
  <si>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</si>
  <si>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</si>
  <si>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</si>
  <si>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</si>
  <si>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</si>
  <si>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</si>
  <si>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</si>
  <si>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</si>
  <si>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</si>
  <si>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</si>
  <si>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</si>
  <si>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</si>
  <si>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</si>
  <si>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</si>
  <si>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</si>
  <si>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</si>
  <si>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</si>
  <si>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</si>
  <si>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</si>
  <si>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</si>
  <si>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</si>
  <si>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</si>
  <si>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</si>
  <si>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</si>
  <si>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</si>
  <si>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</si>
  <si>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</si>
  <si>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</si>
  <si>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</si>
  <si>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</si>
  <si>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</si>
  <si>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</si>
  <si>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</si>
  <si>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</si>
  <si>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</si>
  <si>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</si>
  <si>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</si>
  <si>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</si>
  <si>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</si>
  <si>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</si>
  <si>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</si>
  <si>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</si>
  <si>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</si>
  <si>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</si>
  <si>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</si>
  <si>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</si>
  <si>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</si>
  <si>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</si>
  <si>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</si>
  <si>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</si>
  <si>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</si>
  <si>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</si>
  <si>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</si>
  <si>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</si>
  <si>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</si>
  <si>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</si>
  <si>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</si>
  <si>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</si>
  <si>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</si>
  <si>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</si>
  <si>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</si>
  <si>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</si>
  <si>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</si>
  <si>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</si>
  <si>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</si>
  <si>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</si>
  <si>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</si>
  <si>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</si>
  <si>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</si>
  <si>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</si>
  <si>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</si>
  <si>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</si>
  <si>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</si>
  <si>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</si>
  <si>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</si>
  <si>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</si>
  <si>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</si>
  <si>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</si>
  <si>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</si>
  <si>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</si>
  <si>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</si>
  <si>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</si>
  <si>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</si>
  <si>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</si>
  <si>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</si>
  <si>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</si>
  <si>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</si>
  <si>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</si>
  <si>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</si>
  <si>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</si>
  <si>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</si>
  <si>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</si>
  <si>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</si>
  <si>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</si>
  <si>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</si>
  <si>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</si>
  <si>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</si>
  <si>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</si>
  <si>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</si>
  <si>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</si>
  <si>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</si>
  <si>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</si>
  <si>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</si>
  <si>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</si>
  <si>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</si>
  <si>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</si>
  <si>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</si>
  <si>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</si>
  <si>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</si>
  <si>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</si>
  <si>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</si>
  <si>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</si>
  <si>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</si>
  <si>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</si>
  <si>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</si>
  <si>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</si>
  <si>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</si>
  <si>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</si>
  <si>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</si>
  <si>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</si>
  <si>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</si>
  <si>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</si>
  <si>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</si>
  <si>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</si>
  <si>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</si>
  <si>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</si>
  <si>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</si>
  <si>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</si>
  <si>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</si>
  <si>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</si>
  <si>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</si>
  <si>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</si>
  <si>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</si>
  <si>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</si>
  <si>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</si>
  <si>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</si>
  <si>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</si>
  <si>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</si>
  <si>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</si>
  <si>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</si>
  <si>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</si>
  <si>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</si>
  <si>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</si>
  <si>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</si>
  <si>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</si>
  <si>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</si>
  <si>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</si>
  <si>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</si>
  <si>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</si>
  <si>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</si>
  <si>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</si>
  <si>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</si>
  <si>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</si>
  <si>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</si>
  <si>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</si>
  <si>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</si>
  <si>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</si>
  <si>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</si>
  <si>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</si>
  <si>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</si>
  <si>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</si>
  <si>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</si>
  <si>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</si>
  <si>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</si>
  <si>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</si>
  <si>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</si>
  <si>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</si>
  <si>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</si>
  <si>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</si>
  <si>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</si>
  <si>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</si>
  <si>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</si>
  <si>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</si>
  <si>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</si>
  <si>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</si>
  <si>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</si>
  <si>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</si>
  <si>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</si>
  <si>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</si>
  <si>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</si>
  <si>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</si>
  <si>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</si>
  <si>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</si>
  <si>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</si>
  <si>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</si>
  <si>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</si>
  <si>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</si>
  <si>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</si>
  <si>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</si>
  <si>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</si>
  <si>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</si>
  <si>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</si>
  <si>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</si>
  <si>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</si>
  <si>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</si>
  <si>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</si>
  <si>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</si>
  <si>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</si>
  <si>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</si>
  <si>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</si>
  <si>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</si>
  <si>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</si>
  <si>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</si>
  <si>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</si>
  <si>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</si>
  <si>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</si>
  <si>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</si>
  <si>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</si>
  <si>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</si>
  <si>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</si>
  <si>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</si>
  <si>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</si>
  <si>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</si>
  <si>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</si>
  <si>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</si>
  <si>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</si>
  <si>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</si>
  <si>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</si>
  <si>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</si>
  <si>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</si>
  <si>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</si>
  <si>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</si>
  <si>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</si>
  <si>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</si>
  <si>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</si>
  <si>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</si>
  <si>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</si>
  <si>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</si>
  <si>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</si>
  <si>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</si>
  <si>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</si>
  <si>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</si>
  <si>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</si>
  <si>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</si>
  <si>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</si>
  <si>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</si>
  <si>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</si>
  <si>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</si>
  <si>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</si>
  <si>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</si>
  <si>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</si>
  <si>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</si>
  <si>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</si>
  <si>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</si>
  <si>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</si>
  <si>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</si>
  <si>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</si>
  <si>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</si>
  <si>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</si>
  <si>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</si>
  <si>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</si>
  <si>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</si>
  <si>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</si>
  <si>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</si>
  <si>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</si>
  <si>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</si>
  <si>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</si>
  <si>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</si>
  <si>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</si>
  <si>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</si>
  <si>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</si>
  <si>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</si>
  <si>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</si>
  <si>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</si>
  <si>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</si>
  <si>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</si>
  <si>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</si>
  <si>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</si>
  <si>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</si>
  <si>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</si>
  <si>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</si>
  <si>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</si>
  <si>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</si>
  <si>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</si>
  <si>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</si>
  <si>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</si>
  <si>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</si>
  <si>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</si>
  <si>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</si>
  <si>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</si>
  <si>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</si>
  <si>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</si>
  <si>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</si>
  <si>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</si>
  <si>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</si>
  <si>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</si>
  <si>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</si>
  <si>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</si>
  <si>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</si>
  <si>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</si>
  <si>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</si>
  <si>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</si>
  <si>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</si>
  <si>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</si>
  <si>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</si>
  <si>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</si>
  <si>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</si>
  <si>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</si>
  <si>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</si>
  <si>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</si>
  <si>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</si>
  <si>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</si>
  <si>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</si>
  <si>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</si>
  <si>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</si>
  <si>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</si>
  <si>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</si>
  <si>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</si>
  <si>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</si>
  <si>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</si>
  <si>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</si>
  <si>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</si>
  <si>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</si>
  <si>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</si>
  <si>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</si>
  <si>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</si>
  <si>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</si>
  <si>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</si>
  <si>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</si>
  <si>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</si>
  <si>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</si>
  <si>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</si>
  <si>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</si>
  <si>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</si>
  <si>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</si>
  <si>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</si>
  <si>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</si>
  <si>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</si>
  <si>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</si>
  <si>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</si>
  <si>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</si>
  <si>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</si>
  <si>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</si>
  <si>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</si>
  <si>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</si>
  <si>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</si>
  <si>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</si>
  <si>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</si>
  <si>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</si>
  <si>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</si>
  <si>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</si>
  <si>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</si>
  <si>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</si>
  <si>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</si>
  <si>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</si>
  <si>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</si>
  <si>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</si>
  <si>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</si>
  <si>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</si>
  <si>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</si>
  <si>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</si>
  <si>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</si>
  <si>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</si>
  <si>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</si>
  <si>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</si>
  <si>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</si>
  <si>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</si>
  <si>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</si>
  <si>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</si>
  <si>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</si>
  <si>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</si>
  <si>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</si>
  <si>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</si>
  <si>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</si>
  <si>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</si>
  <si>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</si>
  <si>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</si>
  <si>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</si>
  <si>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</si>
  <si>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</si>
  <si>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</si>
  <si>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</si>
  <si>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</si>
  <si>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</si>
  <si>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</si>
  <si>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</si>
  <si>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</si>
  <si>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</si>
  <si>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</si>
  <si>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</si>
  <si>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</si>
  <si>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</si>
  <si>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</si>
  <si>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</si>
  <si>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</si>
  <si>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</si>
  <si>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</si>
  <si>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</si>
  <si>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</si>
  <si>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</si>
  <si>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</si>
  <si>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</si>
  <si>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</si>
  <si>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</si>
  <si>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</si>
  <si>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</si>
  <si>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</si>
  <si>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</si>
  <si>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</si>
  <si>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</si>
  <si>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</si>
  <si>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</si>
  <si>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</si>
  <si>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</si>
  <si>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</si>
  <si>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</si>
  <si>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</si>
  <si>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</si>
  <si>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</si>
  <si>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</si>
  <si>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</si>
  <si>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</si>
  <si>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</si>
  <si>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</si>
  <si>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</si>
  <si>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</si>
  <si>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</si>
  <si>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</si>
  <si>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</si>
  <si>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</si>
  <si>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</si>
  <si>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</si>
  <si>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</si>
  <si>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</si>
  <si>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</si>
  <si>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</si>
  <si>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</si>
  <si>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</si>
  <si>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</si>
  <si>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</si>
  <si>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</si>
  <si>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</si>
  <si>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</si>
  <si>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</si>
  <si>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</si>
  <si>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</si>
  <si>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</si>
  <si>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</si>
  <si>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</si>
  <si>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</si>
  <si>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</si>
  <si>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</si>
  <si>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</si>
  <si>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</si>
  <si>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</si>
  <si>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</si>
  <si>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</si>
  <si>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</si>
  <si>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</si>
  <si>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</si>
  <si>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</si>
  <si>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</si>
  <si>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</si>
  <si>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</si>
  <si>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</si>
  <si>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</si>
  <si>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</si>
  <si>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</si>
  <si>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</si>
  <si>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</si>
  <si>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</si>
  <si>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</si>
  <si>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</si>
  <si>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</si>
  <si>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</si>
  <si>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</si>
  <si>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</si>
  <si>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</si>
  <si>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</si>
  <si>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</si>
  <si>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</si>
  <si>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</si>
  <si>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</si>
  <si>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</si>
  <si>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</si>
  <si>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</si>
  <si>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</si>
  <si>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</si>
  <si>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</si>
  <si>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</si>
  <si>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</si>
  <si>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</si>
  <si>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</si>
  <si>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</si>
  <si>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</si>
  <si>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</si>
  <si>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</si>
  <si>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</si>
  <si>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</si>
  <si>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</si>
  <si>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</si>
  <si>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</si>
  <si>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</si>
  <si>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</si>
  <si>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</si>
  <si>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</si>
  <si>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</si>
  <si>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</si>
  <si>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</si>
  <si>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</si>
  <si>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</si>
  <si>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</si>
  <si>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</si>
  <si>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</si>
  <si>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</si>
  <si>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</si>
  <si>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</si>
  <si>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</si>
  <si>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</si>
  <si>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</si>
  <si>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</si>
  <si>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</si>
  <si>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</si>
  <si>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</si>
  <si>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</si>
  <si>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</si>
  <si>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</si>
  <si>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</si>
  <si>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</si>
  <si>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</si>
  <si>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</si>
  <si>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</si>
  <si>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</si>
  <si>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</si>
  <si>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</si>
  <si>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</si>
  <si>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</si>
  <si>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</si>
  <si>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</si>
  <si>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</si>
  <si>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</si>
  <si>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</si>
  <si>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</si>
  <si>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</si>
  <si>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</si>
  <si>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</si>
  <si>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</si>
  <si>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</si>
  <si>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</si>
  <si>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</si>
  <si>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</si>
  <si>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</si>
  <si>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</si>
  <si>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</si>
  <si>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</si>
  <si>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</si>
  <si>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</si>
  <si>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</si>
  <si>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</si>
  <si>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</si>
  <si>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</si>
  <si>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</si>
  <si>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</si>
  <si>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</si>
  <si>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</si>
  <si>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</si>
  <si>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</si>
  <si>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</si>
  <si>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</si>
  <si>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</si>
  <si>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</si>
  <si>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</si>
  <si>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</si>
  <si>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</si>
  <si>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</si>
  <si>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</si>
  <si>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</si>
  <si>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</si>
  <si>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</si>
  <si>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</si>
  <si>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</si>
  <si>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</si>
  <si>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</si>
  <si>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</si>
  <si>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</si>
  <si>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</si>
  <si>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</si>
  <si>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</si>
  <si>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</si>
  <si>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</si>
  <si>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</si>
  <si>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</si>
  <si>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</si>
  <si>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</si>
  <si>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</si>
  <si>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</si>
  <si>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</si>
  <si>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</si>
  <si>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</si>
  <si>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</si>
  <si>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</si>
  <si>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</si>
  <si>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</si>
  <si>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</si>
  <si>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</si>
  <si>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</si>
  <si>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</si>
  <si>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</si>
  <si>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</si>
  <si>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</si>
  <si>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</si>
  <si>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</si>
  <si>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</si>
  <si>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</si>
  <si>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</si>
  <si>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</si>
  <si>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</si>
  <si>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</si>
  <si>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</si>
  <si>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</si>
  <si>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</si>
  <si>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</si>
  <si>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</si>
  <si>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</si>
  <si>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</si>
  <si>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</si>
  <si>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</si>
  <si>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</si>
  <si>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</si>
  <si>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</si>
  <si>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</si>
  <si>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</si>
  <si>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</si>
  <si>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</si>
  <si>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</si>
  <si>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</si>
  <si>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</si>
  <si>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</si>
  <si>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</si>
  <si>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</si>
  <si>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</si>
  <si>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</si>
  <si>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</si>
  <si>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</si>
  <si>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</si>
  <si>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</si>
  <si>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</si>
  <si>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</si>
  <si>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</si>
  <si>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</si>
  <si>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</si>
  <si>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</si>
  <si>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</si>
  <si>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</si>
  <si>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</si>
  <si>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</si>
  <si>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</si>
  <si>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</si>
  <si>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</si>
  <si>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</si>
  <si>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</si>
  <si>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</si>
  <si>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</si>
  <si>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</si>
  <si>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</si>
  <si>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</si>
  <si>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</si>
  <si>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</si>
  <si>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</si>
  <si>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</si>
  <si>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</si>
  <si>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</si>
  <si>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</si>
  <si>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</si>
  <si>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</si>
  <si>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</si>
  <si>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</si>
  <si>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</si>
  <si>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</si>
  <si>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</si>
  <si>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</si>
  <si>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</si>
  <si>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</si>
  <si>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</si>
  <si>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</si>
  <si>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</si>
  <si>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</si>
  <si>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</si>
  <si>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</si>
  <si>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</si>
  <si>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</si>
  <si>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</si>
  <si>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</si>
  <si>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</si>
  <si>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</si>
  <si>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</si>
  <si>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</si>
  <si>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</si>
  <si>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</si>
  <si>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</si>
  <si>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</si>
  <si>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</si>
  <si>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</si>
  <si>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</si>
  <si>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</si>
  <si>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</si>
  <si>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</si>
  <si>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</si>
  <si>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</si>
  <si>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</si>
  <si>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</si>
  <si>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</si>
  <si>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</si>
  <si>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</si>
  <si>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</si>
  <si>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</si>
  <si>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</si>
  <si>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</si>
  <si>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</si>
  <si>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</si>
  <si>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</si>
  <si>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</si>
  <si>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</si>
  <si>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</si>
  <si>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</si>
  <si>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</si>
  <si>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</si>
  <si>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</si>
  <si>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</si>
  <si>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</si>
  <si>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</si>
  <si>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</si>
  <si>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</si>
  <si>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</si>
  <si>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</si>
  <si>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</si>
  <si>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</si>
  <si>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</si>
  <si>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</si>
  <si>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</si>
  <si>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</si>
  <si>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</si>
  <si>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</si>
  <si>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</si>
  <si>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</si>
  <si>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</si>
  <si>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</si>
  <si>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</si>
  <si>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</si>
  <si>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</si>
  <si>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</si>
  <si>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</si>
  <si>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</si>
  <si>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</si>
  <si>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</si>
  <si>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</si>
  <si>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</si>
  <si>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</si>
  <si>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</si>
  <si>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</si>
  <si>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</si>
  <si>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</si>
  <si>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</si>
  <si>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</si>
  <si>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</si>
  <si>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</si>
  <si>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</si>
  <si>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</si>
  <si>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</si>
  <si>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</si>
  <si>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</si>
  <si>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</si>
  <si>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</si>
  <si>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</si>
  <si>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</si>
  <si>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</si>
  <si>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</si>
  <si>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</si>
  <si>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</si>
  <si>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</si>
  <si>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</si>
  <si>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</si>
  <si>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</si>
  <si>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</si>
  <si>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</si>
  <si>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</si>
  <si>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</si>
  <si>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</si>
  <si>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</si>
  <si>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</si>
  <si>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</si>
  <si>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</si>
  <si>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</si>
  <si>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</si>
  <si>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</si>
  <si>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</si>
  <si>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</si>
  <si>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</si>
  <si>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</si>
  <si>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</si>
  <si>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</si>
  <si>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</si>
  <si>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</si>
  <si>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</si>
  <si>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</si>
  <si>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</si>
  <si>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</si>
  <si>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</si>
  <si>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</si>
  <si>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</si>
  <si>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</si>
  <si>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</si>
  <si>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</si>
  <si>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</si>
  <si>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</si>
  <si>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</si>
  <si>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</si>
  <si>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</si>
  <si>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</si>
  <si>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</si>
  <si>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</si>
  <si>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</si>
  <si>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</si>
  <si>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</si>
  <si>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</si>
  <si>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</si>
  <si>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</si>
  <si>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</si>
  <si>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</si>
  <si>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</si>
  <si>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</si>
  <si>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</si>
  <si>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</si>
  <si>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</si>
  <si>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</si>
  <si>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</si>
  <si>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</si>
  <si>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</si>
  <si>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</si>
  <si>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</si>
  <si>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</si>
  <si>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</si>
  <si>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</si>
  <si>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</si>
  <si>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</si>
  <si>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</si>
  <si>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</si>
  <si>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</si>
  <si>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</si>
  <si>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</si>
  <si>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</si>
  <si>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</si>
  <si>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</si>
  <si>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</si>
  <si>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</si>
  <si>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</si>
  <si>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</si>
  <si>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</si>
  <si>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</si>
  <si>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</si>
  <si>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</si>
  <si>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</si>
  <si>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</si>
  <si>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</si>
  <si>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</si>
  <si>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</si>
  <si>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</si>
  <si>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</si>
  <si>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</si>
  <si>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</si>
  <si>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</si>
  <si>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</si>
  <si>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</si>
  <si>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</si>
  <si>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</si>
  <si>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</si>
  <si>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</si>
  <si>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</si>
  <si>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</si>
  <si>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</si>
  <si>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</si>
  <si>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</si>
  <si>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</si>
  <si>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</si>
  <si>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</si>
  <si>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</si>
  <si>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</si>
  <si>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</si>
  <si>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</si>
  <si>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</si>
  <si>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</si>
  <si>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</si>
  <si>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</si>
  <si>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</si>
  <si>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</si>
  <si>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</si>
  <si>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</si>
  <si>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</si>
  <si>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</si>
  <si>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</si>
  <si>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</si>
  <si>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</si>
  <si>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</si>
  <si>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</si>
  <si>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</si>
  <si>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</si>
  <si>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</si>
  <si>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</si>
  <si>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</si>
  <si>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</si>
  <si>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</si>
  <si>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</si>
  <si>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</si>
  <si>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</si>
  <si>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</si>
  <si>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</si>
  <si>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</si>
  <si>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</si>
  <si>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</si>
  <si>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</si>
  <si>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</si>
  <si>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</si>
  <si>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</si>
  <si>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</si>
  <si>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</si>
  <si>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</si>
  <si>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</si>
  <si>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</si>
  <si>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</si>
  <si>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</si>
  <si>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</si>
  <si>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</si>
  <si>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</si>
  <si>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</si>
  <si>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</si>
  <si>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</si>
  <si>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</si>
  <si>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</si>
  <si>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</si>
  <si>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</si>
  <si>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</si>
  <si>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</si>
  <si>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</si>
  <si>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</si>
  <si>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</si>
  <si>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</si>
  <si>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</si>
  <si>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</si>
  <si>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</si>
  <si>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</si>
  <si>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</si>
  <si>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</si>
  <si>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</si>
  <si>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</si>
  <si>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</si>
  <si>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</si>
  <si>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</si>
  <si>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</si>
  <si>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</si>
  <si>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</si>
  <si>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</si>
  <si>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</si>
  <si>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</si>
  <si>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</si>
  <si>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</si>
  <si>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</si>
  <si>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</si>
  <si>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</si>
  <si>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</si>
  <si>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</si>
  <si>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</si>
  <si>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</si>
  <si>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</si>
  <si>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</si>
  <si>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</si>
  <si>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</si>
  <si>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</si>
  <si>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</si>
  <si>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</si>
  <si>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</si>
  <si>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</si>
  <si>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</si>
  <si>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</si>
  <si>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</si>
  <si>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</si>
  <si>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</si>
  <si>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</si>
  <si>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</si>
  <si>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</si>
  <si>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</si>
  <si>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</si>
  <si>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</si>
  <si>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</si>
  <si>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</si>
  <si>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</si>
  <si>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</si>
  <si>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</si>
  <si>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</si>
  <si>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</si>
  <si>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</si>
  <si>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</si>
  <si>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</si>
  <si>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</si>
  <si>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</si>
  <si>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</si>
  <si>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</si>
  <si>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</si>
  <si>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</si>
  <si>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</si>
  <si>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</si>
  <si>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</si>
  <si>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</si>
  <si>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</si>
  <si>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</si>
  <si>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</si>
  <si>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</si>
  <si>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</si>
  <si>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</si>
  <si>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</si>
  <si>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</si>
  <si>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</si>
  <si>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</si>
  <si>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</si>
  <si>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</si>
  <si>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</si>
  <si>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</si>
  <si>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</si>
  <si>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</si>
  <si>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</si>
  <si>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</si>
  <si>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</si>
  <si>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</si>
  <si>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</si>
  <si>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</si>
  <si>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</si>
  <si>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</si>
  <si>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</si>
  <si>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</si>
  <si>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</si>
  <si>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</si>
  <si>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</si>
  <si>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</si>
  <si>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</si>
  <si>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</si>
  <si>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</si>
  <si>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</si>
  <si>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</si>
  <si>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</si>
  <si>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</si>
  <si>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</si>
  <si>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</si>
  <si>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</si>
  <si>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</si>
  <si>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</si>
  <si>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</si>
  <si>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</si>
  <si>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</si>
  <si>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</si>
  <si>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</si>
  <si>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</si>
  <si>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</si>
  <si>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</si>
  <si>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</si>
  <si>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</si>
  <si>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</si>
  <si>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</si>
  <si>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</si>
  <si>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</si>
  <si>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</si>
  <si>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</si>
  <si>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</si>
  <si>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</si>
  <si>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</si>
  <si>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</si>
  <si>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</si>
  <si>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</si>
  <si>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</si>
  <si>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</si>
  <si>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</si>
  <si>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</si>
  <si>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</si>
  <si>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</si>
  <si>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</si>
  <si>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</si>
  <si>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</si>
  <si>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</si>
  <si>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</si>
  <si>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</si>
  <si>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</si>
  <si>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</si>
  <si>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</si>
  <si>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</si>
  <si>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</si>
  <si>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</si>
  <si>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</si>
  <si>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</si>
  <si>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</si>
  <si>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</si>
  <si>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</si>
  <si>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</si>
  <si>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</si>
  <si>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</si>
  <si>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</si>
  <si>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</si>
  <si>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</si>
  <si>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</si>
  <si>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</si>
  <si>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</si>
  <si>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</si>
  <si>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</si>
  <si>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</si>
  <si>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</si>
  <si>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</si>
  <si>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</si>
  <si>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</si>
  <si>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</si>
  <si>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</si>
  <si>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</si>
  <si>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</si>
  <si>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</si>
  <si>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</si>
  <si>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</si>
  <si>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</si>
  <si>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</si>
  <si>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</si>
  <si>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</si>
  <si>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</si>
  <si>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</si>
  <si>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</si>
  <si>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</si>
  <si>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</si>
  <si>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</si>
  <si>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</si>
  <si>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</si>
  <si>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</si>
  <si>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</si>
  <si>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</si>
  <si>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</si>
  <si>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</si>
  <si>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</si>
  <si>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</si>
  <si>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</si>
  <si>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</si>
  <si>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</si>
  <si>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</si>
  <si>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</si>
  <si>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</si>
  <si>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</si>
  <si>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</si>
  <si>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</si>
  <si>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</si>
  <si>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</si>
  <si>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</si>
  <si>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</si>
  <si>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</si>
  <si>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</si>
  <si>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</si>
  <si>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</si>
  <si>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</si>
  <si>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</si>
  <si>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</si>
  <si>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</si>
  <si>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</si>
  <si>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</si>
  <si>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</si>
  <si>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</si>
  <si>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</si>
  <si>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</si>
  <si>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</si>
  <si>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</si>
  <si>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</si>
  <si>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</si>
  <si>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</si>
  <si>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</si>
  <si>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</si>
  <si>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</si>
  <si>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</si>
  <si>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</si>
  <si>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</si>
  <si>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</si>
  <si>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</si>
  <si>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</si>
  <si>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</si>
  <si>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</si>
  <si>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</si>
  <si>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</si>
  <si>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</si>
  <si>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</si>
  <si>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</si>
  <si>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</si>
  <si>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</si>
  <si>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</si>
  <si>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</si>
  <si>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</si>
  <si>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</si>
  <si>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</si>
  <si>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</si>
  <si>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</si>
  <si>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</si>
  <si>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</si>
  <si>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</si>
  <si>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</si>
  <si>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</si>
  <si>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</si>
  <si>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</si>
  <si>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</si>
  <si>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</si>
  <si>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</si>
  <si>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</si>
  <si>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</si>
  <si>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</si>
  <si>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</si>
  <si>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</si>
  <si>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</si>
  <si>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</si>
  <si>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</si>
  <si>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</si>
  <si>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</si>
  <si>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</si>
  <si>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</si>
  <si>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</si>
  <si>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</si>
  <si>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</si>
  <si>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</si>
  <si>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</si>
  <si>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</si>
  <si>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</si>
  <si>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</si>
  <si>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</si>
  <si>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</si>
  <si>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</si>
  <si>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</si>
  <si>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</si>
  <si>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</si>
  <si>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</si>
  <si>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</si>
  <si>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</si>
  <si>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</si>
  <si>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</si>
  <si>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</si>
  <si>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</si>
  <si>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</si>
  <si>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</si>
  <si>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</si>
  <si>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</si>
  <si>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</si>
  <si>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</si>
  <si>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</si>
  <si>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</si>
  <si>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</si>
  <si>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</si>
  <si>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</si>
  <si>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</si>
  <si>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</si>
  <si>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</si>
  <si>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</si>
  <si>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</si>
  <si>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</si>
  <si>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</si>
  <si>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</si>
  <si>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</si>
  <si>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</si>
  <si>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</si>
  <si>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</si>
  <si>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</si>
  <si>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</si>
  <si>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</si>
  <si>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</si>
  <si>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</si>
  <si>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</si>
  <si>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</si>
  <si>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</si>
  <si>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</si>
  <si>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</si>
  <si>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</si>
  <si>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</si>
  <si>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</si>
  <si>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</si>
  <si>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</si>
  <si>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</si>
  <si>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</si>
  <si>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</si>
  <si>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</si>
  <si>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</si>
  <si>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</si>
  <si>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</si>
  <si>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</si>
  <si>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</si>
  <si>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</si>
  <si>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</si>
  <si>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</si>
  <si>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</si>
  <si>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</si>
  <si>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</si>
  <si>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</si>
  <si>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</si>
  <si>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</si>
  <si>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</si>
  <si>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</si>
  <si>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</si>
  <si>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</si>
  <si>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</si>
  <si>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</si>
  <si>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</si>
  <si>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</si>
  <si>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</si>
  <si>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</si>
  <si>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</si>
  <si>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</si>
  <si>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</si>
  <si>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</si>
  <si>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</si>
  <si>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</si>
  <si>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</si>
  <si>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</si>
  <si>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</si>
  <si>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</si>
  <si>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</si>
  <si>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</si>
  <si>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</si>
  <si>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</si>
  <si>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</si>
  <si>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</si>
  <si>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</si>
  <si>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</si>
  <si>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</si>
  <si>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</si>
  <si>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</si>
  <si>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</si>
  <si>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</si>
  <si>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</si>
  <si>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</si>
  <si>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</si>
  <si>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</si>
  <si>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</si>
  <si>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</si>
  <si>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</si>
  <si>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</si>
  <si>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</si>
  <si>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</si>
  <si>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</si>
  <si>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</si>
  <si>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</si>
  <si>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</si>
  <si>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</si>
  <si>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</si>
  <si>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</si>
  <si>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</si>
  <si>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</si>
  <si>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</si>
  <si>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</si>
  <si>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</si>
  <si>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</si>
  <si>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</si>
  <si>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</si>
  <si>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</si>
  <si>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</si>
  <si>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</si>
  <si>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</si>
  <si>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</si>
  <si>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</si>
  <si>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</si>
  <si>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</si>
  <si>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</si>
  <si>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</si>
  <si>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</si>
  <si>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</si>
  <si>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</si>
  <si>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</si>
  <si>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</si>
  <si>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</si>
  <si>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</si>
  <si>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</si>
  <si>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</si>
  <si>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</si>
  <si>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</si>
  <si>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</si>
  <si>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</si>
  <si>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</si>
  <si>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</si>
  <si>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</si>
  <si>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</si>
  <si>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</si>
  <si>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</si>
  <si>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</si>
  <si>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</si>
  <si>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</si>
  <si>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</si>
  <si>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</si>
  <si>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</si>
  <si>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</si>
  <si>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</si>
  <si>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</si>
  <si>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</si>
  <si>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</si>
  <si>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</si>
  <si>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</si>
  <si>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</si>
  <si>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</si>
  <si>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</si>
  <si>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</si>
  <si>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</si>
  <si>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</si>
  <si>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</si>
  <si>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</si>
  <si>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</si>
  <si>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</si>
  <si>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</si>
  <si>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</si>
  <si>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</si>
  <si>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</si>
  <si>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</si>
  <si>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</si>
  <si>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</si>
  <si>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</si>
  <si>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</si>
  <si>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</si>
  <si>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</si>
  <si>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</si>
  <si>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</si>
  <si>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</si>
  <si>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</si>
  <si>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</si>
  <si>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</si>
  <si>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</si>
  <si>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</si>
  <si>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</si>
  <si>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</si>
  <si>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</si>
  <si>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</si>
  <si>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</si>
  <si>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</si>
  <si>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</si>
  <si>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</si>
  <si>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</si>
  <si>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</si>
  <si>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</si>
  <si>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</si>
  <si>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</si>
  <si>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</si>
  <si>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</si>
  <si>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</si>
  <si>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</si>
  <si>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</si>
  <si>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</si>
  <si>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</si>
  <si>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</si>
  <si>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</si>
  <si>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</si>
  <si>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</si>
  <si>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</si>
  <si>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</si>
  <si>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</si>
  <si>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</si>
  <si>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</si>
  <si>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</si>
  <si>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</si>
  <si>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</si>
  <si>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</si>
  <si>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</si>
  <si>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</si>
  <si>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</si>
  <si>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</si>
  <si>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</si>
  <si>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</si>
  <si>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</si>
  <si>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</si>
  <si>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</si>
  <si>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</si>
  <si>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</si>
  <si>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</si>
  <si>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</si>
  <si>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</si>
  <si>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</si>
  <si>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</si>
  <si>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</si>
  <si>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</si>
  <si>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</si>
  <si>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</si>
  <si>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</si>
  <si>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</si>
  <si>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</si>
  <si>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</si>
  <si>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</si>
  <si>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</si>
  <si>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</si>
  <si>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</si>
  <si>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</si>
  <si>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</si>
  <si>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</si>
  <si>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</si>
  <si>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</si>
  <si>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</si>
  <si>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</si>
  <si>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</si>
  <si>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</si>
  <si>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</si>
  <si>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</si>
  <si>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</si>
  <si>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</si>
  <si>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</si>
  <si>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</si>
  <si>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</si>
  <si>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</si>
  <si>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</si>
  <si>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</si>
  <si>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</si>
  <si>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</si>
  <si>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</si>
  <si>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</si>
  <si>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</si>
  <si>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</si>
  <si>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</si>
  <si>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</si>
  <si>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</si>
  <si>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</si>
  <si>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</si>
  <si>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</si>
  <si>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</si>
  <si>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</si>
  <si>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</si>
  <si>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</si>
  <si>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</si>
  <si>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</si>
  <si>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</si>
  <si>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</si>
  <si>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</si>
  <si>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</si>
  <si>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</si>
  <si>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</si>
  <si>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</si>
  <si>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</si>
  <si>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</si>
  <si>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</si>
  <si>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</si>
  <si>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</si>
  <si>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</si>
  <si>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</si>
  <si>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</si>
  <si>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</si>
  <si>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</si>
  <si>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</si>
  <si>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</si>
  <si>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</si>
  <si>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</si>
  <si>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</si>
  <si>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</si>
  <si>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</si>
  <si>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</si>
  <si>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</si>
  <si>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</si>
  <si>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</si>
  <si>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</si>
  <si>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</si>
  <si>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</si>
  <si>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</si>
  <si>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</si>
  <si>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</si>
  <si>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</si>
  <si>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</si>
  <si>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</si>
  <si>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</si>
  <si>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</si>
  <si>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</si>
  <si>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</si>
  <si>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</si>
  <si>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</si>
  <si>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</si>
  <si>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</si>
  <si>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</si>
  <si>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</si>
  <si>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</si>
  <si>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</si>
  <si>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</si>
  <si>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</si>
  <si>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</si>
  <si>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</si>
  <si>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</si>
  <si>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</si>
  <si>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</si>
  <si>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</si>
  <si>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</si>
  <si>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</si>
  <si>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</si>
  <si>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</si>
  <si>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</si>
  <si>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</si>
  <si>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</si>
  <si>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</si>
  <si>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</si>
  <si>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</si>
  <si>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</si>
  <si>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</si>
  <si>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</si>
  <si>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</si>
  <si>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</si>
  <si>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</si>
  <si>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</si>
  <si>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</si>
  <si>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</si>
  <si>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</si>
  <si>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</si>
  <si>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</si>
  <si>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</si>
  <si>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</si>
  <si>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</si>
  <si>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</si>
  <si>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</si>
  <si>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</si>
  <si>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</si>
  <si>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</si>
  <si>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</si>
  <si>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</si>
  <si>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</si>
  <si>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</si>
  <si>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</si>
  <si>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</si>
  <si>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</si>
  <si>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</si>
  <si>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</si>
  <si>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</si>
  <si>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</si>
  <si>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</si>
  <si>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</si>
  <si>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</si>
  <si>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</si>
  <si>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</si>
  <si>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</si>
  <si>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</si>
  <si>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</si>
  <si>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</si>
  <si>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</si>
  <si>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</si>
  <si>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</si>
  <si>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</si>
  <si>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</si>
  <si>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</si>
  <si>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</si>
  <si>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</si>
  <si>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</si>
  <si>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</si>
  <si>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</si>
  <si>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</si>
  <si>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</si>
  <si>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</si>
  <si>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</si>
  <si>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</si>
  <si>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</si>
  <si>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</si>
  <si>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</si>
  <si>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</si>
  <si>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</si>
  <si>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</si>
  <si>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</si>
  <si>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</si>
  <si>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</si>
  <si>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</si>
  <si>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</si>
  <si>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</si>
  <si>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</si>
  <si>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</si>
  <si>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</si>
  <si>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</si>
  <si>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</si>
  <si>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</si>
  <si>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</si>
  <si>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</si>
  <si>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</si>
  <si>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</si>
  <si>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</si>
  <si>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</si>
  <si>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</si>
  <si>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</si>
  <si>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</si>
  <si>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</si>
  <si>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</si>
  <si>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</si>
  <si>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</si>
  <si>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</si>
  <si>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</si>
  <si>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</si>
  <si>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</si>
  <si>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</si>
  <si>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</si>
  <si>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</si>
  <si>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</si>
  <si>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</si>
  <si>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</si>
  <si>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</si>
  <si>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</si>
  <si>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</si>
  <si>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</si>
  <si>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</si>
  <si>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</si>
  <si>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</si>
  <si>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</si>
  <si>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</si>
  <si>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</si>
  <si>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</si>
  <si>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</si>
  <si>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</si>
  <si>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</si>
  <si>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</si>
  <si>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</si>
  <si>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</si>
  <si>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</si>
  <si>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</si>
  <si>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</si>
  <si>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</si>
  <si>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</si>
  <si>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</si>
  <si>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</si>
  <si>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</si>
  <si>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</si>
  <si>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</si>
  <si>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</si>
  <si>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</si>
  <si>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</si>
  <si>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</si>
  <si>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</si>
  <si>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</si>
  <si>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</si>
  <si>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</si>
  <si>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</si>
  <si>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</si>
  <si>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</si>
  <si>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</si>
  <si>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</si>
  <si>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</si>
  <si>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</si>
  <si>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</si>
  <si>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</si>
  <si>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</si>
  <si>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</si>
  <si>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</si>
  <si>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</si>
  <si>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</si>
  <si>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</si>
  <si>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</si>
  <si>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</si>
  <si>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</si>
  <si>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</si>
  <si>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</si>
  <si>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</si>
  <si>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</si>
  <si>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</si>
  <si>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</si>
  <si>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</si>
  <si>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</si>
  <si>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</si>
  <si>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</si>
  <si>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</si>
  <si>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</si>
  <si>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</si>
  <si>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</si>
  <si>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</si>
  <si>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</si>
  <si>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</si>
  <si>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</si>
  <si>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</si>
  <si>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</si>
  <si>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</si>
  <si>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</si>
  <si>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</si>
  <si>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</si>
  <si>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</si>
  <si>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</si>
  <si>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</si>
  <si>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</si>
  <si>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</si>
  <si>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</si>
  <si>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</si>
  <si>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</si>
  <si>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</si>
  <si>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</si>
  <si>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</si>
  <si>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</si>
  <si>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</si>
  <si>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</si>
  <si>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</si>
  <si>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</si>
  <si>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</si>
  <si>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</si>
  <si>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</si>
  <si>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</si>
  <si>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</si>
  <si>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</si>
  <si>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</si>
  <si>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</si>
  <si>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</si>
  <si>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</si>
  <si>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</si>
  <si>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</si>
  <si>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</si>
  <si>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</si>
  <si>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</si>
  <si>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</si>
  <si>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</si>
  <si>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</si>
  <si>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</si>
  <si>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</si>
  <si>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</si>
  <si>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</si>
  <si>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</si>
  <si>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</si>
  <si>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</si>
  <si>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</si>
  <si>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</si>
  <si>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</si>
  <si>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</si>
  <si>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</si>
  <si>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</si>
  <si>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</si>
  <si>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</si>
  <si>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</si>
  <si>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</si>
  <si>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</si>
  <si>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</si>
  <si>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</si>
  <si>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</si>
  <si>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</si>
  <si>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</si>
  <si>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</si>
  <si>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</si>
  <si>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</si>
  <si>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</si>
  <si>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</si>
  <si>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</si>
  <si>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</si>
  <si>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</si>
  <si>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</si>
  <si>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</si>
  <si>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</si>
  <si>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</si>
  <si>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</si>
  <si>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</si>
  <si>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</si>
  <si>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</si>
  <si>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</si>
  <si>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</si>
  <si>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</si>
  <si>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</si>
  <si>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</si>
  <si>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</si>
  <si>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</si>
  <si>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</si>
  <si>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</si>
  <si>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</si>
  <si>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</si>
  <si>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</si>
  <si>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</si>
  <si>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</si>
  <si>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</si>
  <si>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</si>
  <si>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</si>
  <si>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</si>
  <si>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</si>
  <si>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</si>
  <si>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</si>
  <si>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</si>
  <si>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</si>
  <si>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</si>
  <si>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</si>
  <si>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</si>
  <si>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</si>
  <si>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</si>
  <si>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</si>
  <si>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</si>
  <si>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</si>
  <si>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</si>
  <si>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</si>
  <si>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</si>
  <si>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</si>
  <si>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</si>
  <si>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</si>
  <si>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</si>
  <si>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</si>
  <si>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</si>
  <si>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</si>
  <si>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</si>
  <si>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</si>
  <si>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</si>
  <si>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</si>
  <si>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</si>
  <si>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</si>
  <si>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</si>
  <si>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</si>
  <si>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</si>
  <si>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</si>
  <si>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</si>
  <si>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</si>
  <si>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</si>
  <si>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</si>
  <si>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</si>
  <si>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</si>
  <si>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</si>
  <si>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</si>
  <si>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</si>
  <si>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</si>
  <si>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</si>
  <si>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</si>
  <si>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</si>
  <si>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</si>
  <si>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</si>
  <si>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</si>
  <si>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</si>
  <si>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</si>
  <si>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</si>
  <si>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</si>
  <si>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</si>
  <si>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</si>
  <si>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</si>
  <si>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</si>
  <si>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</si>
  <si>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</si>
  <si>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</si>
  <si>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</si>
  <si>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</si>
  <si>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</si>
  <si>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</si>
  <si>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</si>
  <si>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</si>
  <si>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</si>
  <si>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</si>
  <si>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</si>
  <si>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</si>
  <si>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</si>
  <si>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</si>
  <si>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</si>
  <si>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</si>
  <si>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</si>
  <si>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</si>
  <si>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</si>
  <si>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</si>
  <si>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</si>
  <si>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</si>
  <si>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</si>
  <si>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</si>
  <si>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</si>
  <si>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</si>
  <si>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</si>
  <si>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</si>
  <si>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</si>
  <si>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</si>
  <si>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</si>
  <si>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</si>
  <si>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</si>
  <si>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</si>
  <si>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</si>
  <si>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</si>
  <si>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</si>
  <si>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</si>
  <si>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</si>
  <si>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</si>
  <si>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</si>
  <si>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</si>
  <si>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</si>
  <si>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</si>
  <si>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</si>
  <si>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</si>
  <si>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</si>
  <si>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</si>
  <si>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</si>
  <si>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</si>
  <si>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</si>
  <si>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</si>
  <si>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</si>
  <si>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</si>
  <si>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</si>
  <si>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</si>
  <si>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</si>
  <si>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</si>
  <si>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</si>
  <si>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</si>
  <si>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</si>
  <si>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</si>
  <si>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</si>
  <si>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</si>
  <si>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</si>
  <si>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</si>
  <si>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</si>
  <si>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</si>
  <si>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</si>
  <si>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</si>
  <si>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</si>
  <si>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</si>
  <si>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</si>
  <si>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</si>
  <si>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</si>
  <si>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</si>
  <si>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</si>
  <si>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</si>
  <si>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</si>
  <si>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</si>
  <si>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</si>
  <si>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</si>
  <si>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</si>
  <si>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</si>
  <si>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</si>
  <si>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</si>
  <si>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</si>
  <si>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</si>
  <si>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</si>
  <si>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</si>
  <si>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</si>
  <si>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</si>
  <si>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</si>
  <si>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</si>
  <si>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</si>
  <si>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</si>
  <si>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</si>
  <si>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</si>
  <si>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</si>
  <si>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</si>
  <si>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</si>
  <si>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</si>
  <si>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</si>
  <si>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</si>
  <si>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</si>
  <si>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</si>
  <si>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</si>
  <si>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</si>
  <si>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</si>
  <si>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</si>
  <si>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</si>
  <si>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</si>
  <si>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</si>
  <si>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</si>
  <si>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</si>
  <si>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</si>
  <si>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</si>
  <si>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</si>
  <si>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</si>
  <si>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</si>
  <si>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</si>
  <si>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</si>
  <si>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</si>
  <si>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</si>
  <si>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</si>
  <si>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</si>
  <si>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</si>
  <si>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</si>
  <si>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</si>
  <si>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</si>
  <si>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</si>
  <si>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</si>
  <si>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</si>
  <si>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</si>
  <si>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</si>
  <si>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</si>
  <si>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</si>
  <si>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</si>
  <si>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</si>
  <si>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</si>
  <si>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</si>
  <si>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</si>
  <si>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</si>
  <si>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</si>
  <si>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</si>
  <si>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</si>
  <si>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</si>
  <si>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</si>
  <si>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</si>
  <si>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</si>
  <si>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</si>
  <si>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</si>
  <si>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</si>
  <si>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</si>
  <si>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</si>
  <si>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</si>
  <si>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</si>
  <si>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</si>
  <si>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</si>
  <si>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</si>
  <si>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</si>
  <si>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</si>
  <si>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</si>
  <si>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</si>
  <si>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</si>
  <si>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</si>
  <si>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</si>
  <si>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</si>
  <si>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</si>
  <si>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</si>
  <si>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</si>
  <si>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</si>
  <si>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</si>
  <si>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</si>
  <si>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</si>
  <si>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</si>
  <si>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</si>
  <si>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</si>
  <si>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</si>
  <si>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</si>
  <si>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</si>
  <si>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</si>
  <si>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</si>
  <si>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</si>
  <si>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</si>
  <si>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</si>
  <si>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</si>
  <si>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</si>
  <si>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</si>
  <si>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</si>
  <si>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</si>
  <si>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</si>
  <si>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</si>
  <si>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</si>
  <si>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</si>
  <si>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</si>
  <si>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</si>
  <si>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</si>
  <si>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</si>
  <si>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</si>
  <si>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</si>
  <si>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</si>
  <si>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</si>
  <si>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</si>
  <si>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</si>
  <si>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</si>
  <si>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</si>
  <si>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</si>
  <si>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</si>
  <si>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</si>
  <si>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</si>
  <si>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</si>
  <si>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</si>
  <si>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</si>
  <si>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</si>
  <si>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</si>
  <si>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</si>
  <si>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</si>
  <si>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</si>
  <si>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</si>
  <si>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</si>
  <si>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</si>
  <si>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</si>
  <si>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</si>
  <si>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</si>
  <si>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</si>
  <si>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</si>
  <si>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</si>
  <si>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</si>
  <si>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</si>
  <si>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</si>
  <si>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</si>
  <si>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</si>
  <si>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</si>
  <si>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</si>
  <si>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</si>
  <si>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</si>
  <si>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</si>
  <si>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</si>
  <si>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</si>
  <si>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</si>
  <si>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</si>
  <si>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</si>
  <si>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</si>
  <si>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</si>
  <si>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</si>
  <si>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</si>
  <si>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</si>
  <si>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</si>
  <si>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</si>
  <si>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</si>
  <si>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</si>
  <si>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</si>
  <si>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</si>
  <si>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</si>
  <si>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</si>
  <si>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</si>
  <si>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</si>
  <si>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</si>
  <si>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</si>
  <si>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</si>
  <si>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</si>
  <si>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</si>
  <si>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</si>
  <si>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</si>
  <si>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</si>
  <si>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</si>
  <si>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</si>
  <si>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</si>
  <si>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</si>
  <si>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</si>
  <si>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</si>
  <si>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</si>
  <si>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</si>
  <si>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</si>
  <si>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</si>
  <si>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</si>
  <si>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</si>
  <si>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</si>
  <si>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</si>
  <si>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</si>
  <si>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</si>
  <si>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</si>
  <si>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</si>
  <si>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</si>
  <si>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</si>
  <si>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</si>
  <si>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</si>
  <si>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</si>
  <si>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</si>
  <si>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</si>
  <si>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</si>
  <si>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</si>
  <si>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</si>
  <si>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</si>
  <si>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</si>
  <si>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</si>
  <si>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</si>
  <si>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</si>
  <si>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</si>
  <si>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</si>
  <si>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</si>
  <si>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</si>
  <si>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</si>
  <si>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</si>
  <si>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</si>
  <si>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</si>
  <si>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</si>
  <si>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</si>
  <si>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</si>
  <si>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</si>
  <si>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</si>
  <si>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</si>
  <si>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</si>
  <si>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</si>
  <si>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</si>
  <si>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</si>
  <si>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</si>
  <si>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</si>
  <si>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</si>
  <si>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</si>
  <si>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</si>
  <si>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</si>
  <si>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</si>
  <si>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</si>
  <si>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</si>
  <si>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</si>
  <si>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</si>
  <si>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</si>
  <si>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</si>
  <si>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</si>
  <si>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</si>
  <si>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</si>
  <si>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</si>
  <si>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</si>
  <si>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</si>
  <si>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</si>
  <si>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</si>
  <si>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</si>
  <si>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</si>
  <si>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</si>
  <si>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</si>
  <si>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</si>
  <si>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</si>
  <si>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</si>
  <si>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</si>
  <si>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</si>
  <si>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</si>
  <si>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</si>
  <si>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</si>
  <si>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</si>
  <si>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</si>
  <si>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</si>
  <si>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</si>
  <si>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</si>
  <si>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</si>
  <si>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</si>
  <si>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</si>
  <si>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</si>
  <si>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</si>
  <si>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</si>
  <si>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</si>
  <si>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</si>
  <si>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</si>
  <si>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</si>
  <si>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</si>
  <si>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</si>
  <si>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</si>
  <si>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</si>
  <si>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</si>
  <si>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</si>
  <si>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</si>
  <si>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</si>
  <si>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</si>
  <si>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</si>
  <si>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</si>
  <si>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</si>
  <si>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</si>
  <si>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</si>
  <si>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</si>
  <si>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</si>
  <si>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</si>
  <si>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</si>
  <si>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</si>
  <si>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</si>
  <si>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</si>
  <si>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</si>
  <si>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</si>
  <si>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</si>
  <si>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</si>
  <si>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</si>
  <si>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</si>
  <si>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</si>
  <si>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</si>
  <si>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</si>
  <si>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</si>
  <si>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</si>
  <si>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</si>
  <si>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</si>
  <si>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</si>
  <si>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</si>
  <si>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</si>
  <si>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</si>
  <si>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</si>
  <si>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</si>
  <si>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</si>
  <si>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</si>
  <si>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</si>
  <si>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</si>
  <si>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</si>
  <si>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</si>
  <si>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</si>
  <si>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</si>
  <si>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</si>
  <si>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</si>
  <si>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</si>
  <si>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</si>
  <si>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</si>
  <si>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</si>
  <si>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</si>
  <si>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</si>
  <si>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</si>
  <si>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</si>
  <si>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</si>
  <si>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</si>
  <si>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</si>
  <si>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</si>
  <si>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</si>
  <si>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</si>
  <si>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</si>
  <si>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</si>
  <si>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</si>
  <si>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</si>
  <si>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</si>
  <si>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</si>
  <si>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</si>
  <si>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</si>
  <si>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</si>
  <si>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</si>
  <si>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</si>
  <si>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</si>
  <si>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</si>
  <si>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</si>
  <si>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</si>
  <si>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</si>
  <si>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</si>
  <si>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</si>
  <si>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</si>
  <si>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</si>
  <si>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</si>
  <si>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</si>
  <si>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</si>
  <si>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</si>
  <si>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</si>
  <si>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</si>
  <si>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</si>
  <si>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</si>
  <si>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</si>
  <si>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</si>
  <si>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</si>
  <si>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</si>
  <si>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</si>
  <si>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</si>
  <si>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</si>
  <si>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</si>
  <si>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</si>
  <si>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</si>
  <si>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</si>
  <si>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</si>
  <si>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</si>
  <si>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</si>
  <si>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</si>
  <si>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</si>
  <si>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</si>
  <si>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</si>
  <si>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</si>
  <si>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</si>
  <si>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</si>
  <si>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</si>
  <si>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</si>
  <si>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</si>
  <si>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</si>
  <si>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</si>
  <si>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</si>
  <si>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</si>
  <si>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</si>
  <si>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</si>
  <si>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</si>
  <si>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</si>
  <si>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</si>
  <si>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</si>
  <si>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</si>
  <si>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</si>
  <si>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</si>
  <si>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</si>
  <si>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</si>
  <si>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</si>
  <si>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</si>
  <si>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</si>
  <si>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</si>
  <si>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</si>
  <si>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</si>
  <si>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</si>
  <si>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</si>
  <si>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</si>
  <si>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</si>
  <si>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</si>
  <si>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</si>
  <si>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</si>
  <si>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</si>
  <si>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</si>
  <si>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</si>
  <si>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</si>
  <si>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</si>
  <si>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</si>
  <si>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</si>
  <si>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</si>
  <si>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</si>
  <si>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</si>
  <si>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</si>
  <si>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</si>
  <si>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</si>
  <si>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</si>
  <si>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</si>
  <si>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</si>
  <si>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</si>
  <si>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</si>
  <si>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</si>
  <si>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</si>
  <si>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</si>
  <si>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</si>
  <si>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</si>
  <si>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</si>
  <si>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</si>
  <si>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</si>
  <si>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</si>
  <si>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</si>
  <si>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</si>
  <si>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</si>
  <si>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</si>
  <si>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</si>
  <si>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</si>
  <si>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</si>
  <si>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</si>
  <si>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</si>
  <si>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</si>
  <si>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</si>
  <si>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</si>
  <si>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</si>
  <si>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</si>
  <si>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</si>
  <si>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</si>
  <si>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</si>
  <si>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</si>
  <si>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</si>
  <si>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</si>
  <si>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</si>
  <si>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</si>
  <si>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</si>
  <si>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</si>
  <si>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</si>
  <si>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</si>
  <si>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</si>
  <si>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</si>
  <si>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</si>
  <si>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</si>
  <si>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</si>
  <si>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</si>
  <si>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</si>
  <si>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</si>
  <si>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</si>
  <si>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</si>
  <si>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</si>
  <si>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</si>
  <si>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</si>
  <si>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</si>
  <si>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</si>
  <si>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</si>
  <si>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</si>
  <si>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</si>
  <si>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</si>
  <si>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</si>
  <si>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</si>
  <si>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</si>
  <si>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</si>
  <si>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</si>
  <si>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</si>
  <si>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</si>
  <si>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</si>
  <si>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</si>
  <si>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</si>
  <si>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</si>
  <si>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</si>
  <si>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</si>
  <si>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</si>
  <si>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</si>
  <si>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</si>
  <si>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</si>
  <si>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</si>
  <si>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</si>
  <si>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</si>
  <si>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</si>
  <si>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</si>
  <si>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</si>
  <si>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</si>
  <si>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</si>
  <si>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</si>
  <si>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</si>
  <si>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</si>
  <si>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</si>
  <si>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</si>
  <si>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</si>
  <si>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</si>
  <si>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</si>
  <si>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</si>
  <si>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</si>
  <si>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</si>
  <si>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</si>
  <si>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</si>
  <si>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</si>
  <si>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</si>
  <si>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</si>
  <si>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</si>
  <si>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</si>
  <si>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</si>
  <si>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</si>
  <si>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</si>
  <si>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</si>
  <si>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</si>
  <si>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</si>
  <si>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</si>
  <si>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</si>
  <si>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</si>
  <si>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</si>
  <si>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</si>
  <si>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</si>
  <si>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</si>
  <si>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</si>
  <si>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</si>
  <si>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</si>
  <si>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</si>
  <si>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</si>
  <si>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</si>
  <si>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</si>
  <si>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</si>
  <si>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</si>
  <si>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</si>
  <si>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</si>
  <si>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</si>
  <si>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</si>
  <si>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</si>
  <si>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</si>
  <si>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</si>
  <si>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</si>
  <si>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</si>
  <si>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</si>
  <si>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</si>
  <si>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</si>
  <si>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</si>
  <si>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</si>
  <si>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</si>
  <si>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</si>
  <si>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</si>
  <si>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</si>
  <si>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</si>
  <si>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</si>
  <si>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</si>
  <si>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</si>
  <si>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</si>
  <si>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</si>
  <si>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</si>
  <si>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</si>
  <si>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</si>
  <si>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</si>
  <si>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</si>
  <si>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</si>
  <si>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</si>
  <si>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</si>
  <si>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</si>
  <si>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</si>
  <si>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</si>
  <si>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</si>
  <si>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</si>
  <si>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</si>
  <si>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</si>
  <si>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</si>
  <si>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</si>
  <si>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</si>
  <si>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</si>
  <si>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</si>
  <si>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</si>
  <si>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</si>
  <si>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</si>
  <si>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</si>
  <si>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</si>
  <si>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</si>
  <si>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</si>
  <si>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</si>
  <si>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</si>
  <si>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</si>
  <si>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</si>
  <si>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</si>
  <si>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</si>
  <si>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</si>
  <si>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</si>
  <si>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</si>
  <si>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</si>
  <si>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</si>
  <si>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</si>
  <si>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</si>
  <si>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</si>
  <si>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</si>
  <si>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</si>
  <si>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</si>
  <si>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</si>
  <si>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</si>
  <si>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</si>
  <si>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</si>
  <si>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</si>
  <si>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</si>
  <si>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</si>
  <si>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</si>
  <si>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</si>
  <si>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</si>
  <si>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</si>
  <si>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</si>
  <si>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</si>
  <si>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</si>
  <si>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</si>
  <si>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</si>
  <si>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</si>
  <si>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</si>
  <si>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</si>
  <si>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</si>
  <si>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</si>
  <si>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</si>
  <si>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</si>
  <si>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</si>
  <si>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</si>
  <si>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</si>
  <si>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</si>
  <si>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</si>
  <si>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</si>
  <si>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</si>
  <si>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</si>
  <si>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</si>
  <si>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</si>
  <si>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</si>
  <si>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</si>
  <si>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</si>
  <si>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</si>
  <si>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</si>
  <si>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</si>
  <si>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</si>
  <si>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</si>
  <si>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</si>
  <si>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</si>
  <si>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</si>
  <si>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</si>
  <si>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</si>
  <si>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</si>
  <si>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</si>
  <si>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</si>
  <si>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</si>
  <si>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</si>
  <si>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</si>
  <si>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</si>
  <si>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</si>
  <si>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</si>
  <si>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</si>
  <si>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</si>
  <si>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</si>
  <si>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</si>
  <si>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</si>
  <si>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</si>
  <si>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</si>
  <si>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</si>
  <si>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</si>
  <si>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</si>
  <si>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</si>
  <si>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</si>
  <si>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</si>
  <si>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</si>
  <si>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</si>
  <si>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</si>
  <si>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</si>
  <si>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</si>
  <si>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</si>
  <si>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</si>
  <si>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</si>
  <si>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</si>
  <si>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</si>
  <si>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</si>
  <si>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</si>
  <si>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</si>
  <si>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</si>
  <si>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</si>
  <si>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</si>
  <si>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</si>
  <si>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</si>
  <si>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</si>
  <si>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</si>
  <si>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</si>
  <si>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</si>
  <si>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</si>
  <si>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</si>
  <si>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</si>
  <si>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</si>
  <si>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</si>
  <si>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</si>
  <si>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</si>
  <si>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</si>
  <si>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</si>
  <si>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</si>
  <si>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</si>
  <si>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</si>
  <si>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</si>
  <si>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</si>
  <si>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</si>
  <si>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</si>
  <si>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</si>
  <si>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</si>
  <si>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</si>
  <si>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</si>
  <si>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</si>
  <si>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</si>
  <si>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</si>
  <si>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</si>
  <si>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</si>
  <si>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</si>
  <si>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</si>
  <si>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</si>
  <si>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</si>
  <si>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</si>
  <si>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</si>
  <si>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</si>
  <si>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</si>
  <si>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</si>
  <si>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</si>
  <si>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</si>
  <si>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</si>
  <si>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</si>
  <si>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</si>
  <si>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</si>
  <si>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</si>
  <si>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</si>
  <si>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</si>
  <si>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</si>
  <si>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</si>
  <si>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</si>
  <si>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</si>
  <si>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</si>
  <si>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</si>
  <si>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</si>
  <si>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</si>
  <si>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</si>
  <si>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</si>
  <si>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</si>
  <si>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</si>
  <si>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</si>
  <si>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</si>
  <si>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</si>
  <si>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</si>
  <si>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</si>
  <si>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</si>
  <si>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</si>
  <si>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</si>
  <si>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</si>
  <si>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</si>
  <si>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</si>
  <si>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</si>
  <si>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</si>
  <si>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</si>
  <si>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</si>
  <si>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</si>
  <si>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</si>
  <si>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</si>
  <si>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</si>
  <si>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</si>
  <si>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</si>
  <si>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</si>
  <si>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</si>
  <si>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</si>
  <si>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</si>
  <si>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</si>
  <si>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</si>
  <si>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</si>
  <si>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</si>
  <si>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</si>
  <si>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</si>
  <si>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</si>
  <si>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</si>
  <si>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</si>
  <si>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</si>
  <si>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</si>
  <si>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</si>
  <si>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</si>
  <si>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</si>
  <si>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</si>
  <si>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</si>
  <si>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</si>
  <si>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</si>
  <si>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</si>
  <si>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</si>
  <si>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</si>
  <si>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</si>
  <si>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</si>
  <si>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</si>
  <si>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</si>
  <si>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</si>
  <si>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</si>
  <si>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</si>
  <si>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</si>
  <si>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</si>
  <si>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</si>
  <si>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</si>
  <si>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</si>
  <si>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</si>
  <si>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</si>
  <si>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</si>
  <si>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</si>
  <si>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</si>
  <si>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</si>
  <si>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</si>
  <si>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</si>
  <si>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</si>
  <si>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</si>
  <si>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</si>
  <si>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</si>
  <si>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</si>
  <si>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</si>
  <si>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</si>
  <si>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</si>
  <si>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</si>
  <si>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</si>
  <si>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</si>
  <si>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</si>
  <si>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</si>
  <si>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</si>
  <si>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</si>
  <si>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</si>
  <si>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</si>
  <si>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</si>
  <si>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</si>
  <si>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</si>
  <si>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</si>
  <si>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</si>
  <si>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</si>
  <si>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</si>
  <si>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</si>
  <si>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</si>
  <si>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</si>
  <si>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</si>
  <si>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</si>
  <si>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</si>
  <si>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</si>
  <si>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</si>
  <si>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</si>
  <si>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</si>
  <si>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</si>
  <si>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</si>
  <si>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</si>
  <si>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</si>
  <si>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</si>
  <si>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</si>
  <si>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</si>
  <si>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</si>
  <si>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</si>
  <si>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</si>
  <si>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</si>
  <si>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</si>
  <si>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</si>
  <si>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</si>
  <si>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</si>
  <si>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</si>
  <si>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</si>
  <si>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</si>
  <si>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</si>
  <si>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</si>
  <si>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</si>
  <si>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</si>
  <si>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</si>
  <si>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</si>
  <si>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</si>
  <si>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</si>
  <si>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</si>
  <si>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</si>
  <si>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</si>
  <si>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</si>
  <si>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</si>
  <si>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</si>
  <si>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</si>
  <si>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</si>
  <si>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</si>
  <si>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</si>
  <si>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</si>
  <si>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</si>
  <si>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</si>
  <si>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</si>
  <si>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</si>
  <si>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</si>
  <si>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</si>
  <si>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</si>
  <si>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</si>
  <si>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</si>
  <si>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</si>
  <si>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</si>
  <si>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</si>
  <si>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</si>
  <si>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</si>
  <si>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</si>
  <si>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</si>
  <si>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</si>
  <si>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</si>
  <si>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</si>
  <si>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</si>
  <si>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</si>
  <si>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</si>
  <si>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</si>
  <si>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</si>
  <si>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</si>
  <si>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</si>
  <si>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</si>
  <si>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</si>
  <si>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</si>
  <si>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</si>
  <si>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</si>
  <si>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</si>
  <si>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</si>
  <si>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</si>
  <si>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</si>
  <si>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</si>
  <si>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</si>
  <si>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</si>
  <si>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</si>
  <si>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</si>
  <si>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</si>
  <si>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</si>
  <si>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</si>
  <si>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</si>
  <si>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</si>
  <si>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</si>
  <si>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</si>
  <si>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</si>
  <si>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</si>
  <si>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</si>
  <si>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</si>
  <si>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</si>
  <si>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</si>
  <si>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</si>
  <si>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</si>
  <si>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</si>
  <si>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</si>
  <si>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</si>
  <si>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</si>
  <si>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</si>
  <si>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</si>
  <si>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</si>
  <si>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</si>
  <si>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</si>
  <si>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</si>
  <si>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</si>
  <si>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</si>
  <si>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</si>
  <si>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</si>
  <si>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</si>
  <si>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</si>
  <si>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</si>
  <si>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</si>
  <si>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</si>
  <si>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</si>
  <si>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</si>
  <si>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</si>
  <si>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</si>
  <si>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</si>
  <si>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</si>
  <si>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</si>
  <si>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</si>
  <si>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</si>
  <si>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</si>
  <si>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</si>
  <si>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</si>
  <si>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</si>
  <si>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</si>
  <si>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</si>
  <si>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</si>
  <si>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</si>
  <si>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</si>
  <si>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</si>
  <si>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</si>
  <si>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</si>
  <si>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</si>
  <si>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</si>
  <si>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</si>
  <si>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</si>
  <si>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</si>
  <si>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</si>
  <si>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</si>
  <si>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</si>
  <si>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</si>
  <si>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</si>
  <si>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</si>
  <si>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</si>
  <si>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</si>
  <si>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</si>
  <si>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</si>
  <si>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</si>
  <si>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</si>
  <si>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</si>
  <si>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</si>
  <si>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</si>
  <si>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</si>
  <si>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</si>
  <si>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</si>
  <si>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</si>
  <si>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</si>
  <si>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</si>
  <si>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</si>
  <si>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</si>
  <si>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</si>
  <si>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</si>
  <si>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</si>
  <si>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</si>
  <si>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</si>
  <si>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</si>
  <si>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</si>
  <si>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</si>
  <si>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</si>
  <si>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</si>
  <si>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</si>
  <si>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</si>
  <si>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</si>
  <si>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</si>
  <si>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</si>
  <si>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</si>
  <si>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</si>
  <si>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</si>
  <si>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</si>
  <si>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</si>
  <si>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</si>
  <si>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</si>
  <si>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</si>
  <si>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</si>
  <si>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</si>
  <si>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</si>
  <si>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</si>
  <si>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</si>
  <si>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</si>
  <si>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</si>
  <si>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</si>
  <si>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</si>
  <si>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</si>
  <si>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</si>
  <si>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</si>
  <si>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</si>
  <si>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</si>
  <si>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</si>
  <si>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</si>
  <si>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</si>
  <si>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</si>
  <si>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</si>
  <si>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</si>
  <si>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</si>
  <si>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</si>
  <si>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</si>
  <si>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</si>
  <si>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</si>
  <si>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</si>
  <si>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</si>
  <si>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</si>
  <si>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</si>
  <si>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</si>
  <si>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</si>
  <si>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</si>
  <si>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</si>
  <si>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</si>
  <si>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</si>
  <si>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</si>
  <si>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</si>
  <si>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</si>
  <si>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</si>
  <si>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</si>
  <si>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</si>
  <si>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</si>
  <si>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</si>
  <si>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</si>
  <si>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</si>
  <si>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</si>
  <si>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</si>
  <si>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</si>
  <si>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</si>
  <si>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</si>
  <si>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</si>
  <si>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</si>
  <si>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</si>
  <si>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</si>
  <si>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</si>
  <si>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</si>
  <si>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</si>
  <si>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</si>
  <si>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</si>
  <si>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</si>
  <si>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</si>
  <si>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</si>
  <si>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</si>
  <si>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</si>
  <si>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</si>
  <si>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</si>
  <si>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</si>
  <si>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</si>
  <si>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</si>
  <si>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</si>
  <si>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</si>
  <si>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</si>
  <si>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</si>
  <si>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</si>
  <si>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</si>
  <si>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</si>
  <si>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</si>
  <si>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</si>
  <si>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</si>
  <si>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</si>
  <si>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</si>
  <si>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</si>
  <si>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</si>
  <si>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</si>
  <si>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</si>
  <si>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</si>
  <si>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</si>
  <si>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</si>
  <si>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</si>
  <si>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</si>
  <si>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</si>
  <si>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</si>
  <si>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</si>
  <si>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</si>
  <si>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</si>
  <si>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</si>
  <si>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</si>
  <si>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</si>
  <si>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</si>
  <si>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</si>
  <si>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</si>
  <si>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</si>
  <si>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</si>
  <si>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</si>
  <si>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</si>
  <si>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</si>
  <si>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</si>
  <si>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</si>
  <si>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</si>
  <si>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</si>
  <si>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</si>
  <si>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</si>
  <si>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</si>
  <si>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</si>
  <si>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</si>
  <si>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</si>
  <si>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</si>
  <si>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</si>
  <si>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</si>
  <si>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</si>
  <si>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</si>
  <si>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</si>
  <si>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</si>
  <si>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</si>
  <si>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</si>
  <si>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</si>
  <si>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</si>
  <si>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</si>
  <si>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</si>
  <si>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</si>
  <si>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</si>
  <si>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</si>
  <si>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</si>
  <si>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</si>
  <si>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</si>
  <si>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</si>
  <si>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</si>
  <si>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</si>
  <si>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</si>
  <si>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</si>
  <si>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</si>
  <si>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</si>
  <si>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</si>
  <si>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</si>
  <si>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</si>
  <si>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</si>
  <si>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</si>
  <si>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</si>
  <si>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</si>
  <si>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</si>
  <si>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</si>
  <si>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</si>
  <si>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</si>
  <si>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</si>
  <si>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</si>
  <si>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</si>
  <si>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</si>
  <si>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</si>
  <si>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</si>
  <si>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</si>
  <si>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</si>
  <si>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</si>
  <si>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</si>
  <si>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</si>
  <si>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</si>
  <si>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</si>
  <si>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</si>
  <si>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</si>
  <si>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</si>
  <si>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</si>
  <si>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</si>
  <si>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</si>
  <si>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</si>
  <si>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</si>
  <si>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</si>
  <si>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</si>
  <si>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</si>
  <si>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</si>
  <si>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</si>
  <si>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</si>
  <si>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</si>
  <si>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</si>
  <si>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</si>
  <si>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</si>
  <si>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</si>
  <si>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</si>
  <si>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</si>
  <si>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</si>
  <si>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</si>
  <si>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</si>
  <si>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</si>
  <si>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</si>
  <si>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</si>
  <si>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</si>
  <si>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</si>
  <si>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</si>
  <si>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</si>
  <si>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</si>
  <si>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</si>
  <si>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</si>
  <si>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</si>
  <si>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</si>
  <si>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</si>
  <si>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</si>
  <si>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</si>
  <si>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</si>
  <si>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</si>
  <si>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</si>
  <si>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</si>
  <si>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</si>
  <si>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</si>
  <si>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</si>
  <si>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</si>
  <si>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</si>
  <si>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</si>
  <si>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</si>
  <si>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</si>
  <si>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</si>
  <si>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</si>
  <si>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</si>
  <si>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</si>
  <si>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</si>
  <si>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</si>
  <si>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</si>
  <si>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</si>
  <si>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</si>
  <si>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</si>
  <si>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</si>
  <si>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</si>
  <si>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</si>
  <si>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</si>
  <si>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</si>
  <si>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</si>
  <si>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</si>
  <si>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</si>
  <si>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</si>
  <si>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</si>
  <si>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</si>
  <si>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</si>
  <si>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</si>
  <si>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</si>
  <si>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</si>
  <si>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</si>
  <si>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</si>
  <si>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</si>
  <si>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</si>
  <si>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</si>
  <si>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</si>
  <si>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</si>
  <si>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</si>
  <si>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</si>
  <si>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</si>
  <si>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</si>
  <si>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</si>
  <si>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</si>
  <si>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</si>
  <si>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</si>
  <si>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</si>
  <si>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</si>
  <si>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</si>
  <si>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</si>
  <si>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</si>
  <si>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</si>
  <si>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</si>
  <si>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</si>
  <si>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</si>
  <si>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</si>
  <si>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</si>
  <si>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</si>
  <si>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</si>
  <si>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</si>
  <si>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</si>
  <si>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</si>
  <si>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</si>
  <si>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</si>
  <si>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</si>
  <si>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</si>
  <si>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</si>
  <si>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</si>
  <si>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</si>
  <si>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</si>
  <si>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</si>
  <si>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</si>
  <si>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</si>
  <si>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</si>
  <si>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</si>
  <si>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</si>
  <si>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</si>
  <si>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</si>
  <si>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</si>
  <si>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</si>
  <si>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</si>
  <si>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</si>
  <si>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</si>
  <si>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</si>
  <si>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</si>
  <si>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</si>
  <si>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</si>
  <si>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</si>
  <si>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</si>
  <si>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</si>
  <si>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</si>
  <si>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</si>
  <si>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</si>
  <si>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</si>
  <si>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</si>
  <si>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</si>
  <si>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</si>
  <si>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</si>
  <si>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</si>
  <si>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</si>
  <si>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</si>
  <si>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</si>
  <si>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</si>
  <si>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</si>
  <si>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</si>
  <si>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</si>
  <si>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</si>
  <si>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</si>
  <si>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</si>
  <si>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</si>
  <si>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</si>
  <si>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</si>
  <si>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</si>
  <si>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</si>
  <si>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</si>
  <si>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</si>
  <si>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</si>
  <si>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</si>
  <si>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</si>
  <si>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</si>
  <si>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</si>
  <si>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</si>
  <si>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</si>
  <si>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</si>
  <si>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</si>
  <si>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</si>
  <si>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</si>
  <si>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</si>
  <si>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</si>
  <si>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</si>
  <si>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</si>
  <si>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</si>
  <si>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</si>
  <si>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</si>
  <si>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</si>
  <si>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</si>
  <si>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</si>
  <si>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</si>
  <si>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</si>
  <si>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</si>
  <si>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</si>
  <si>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</si>
  <si>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</si>
  <si>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</si>
  <si>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</si>
  <si>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</si>
  <si>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</si>
  <si>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</si>
  <si>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</si>
  <si>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</si>
  <si>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</si>
  <si>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</si>
  <si>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</si>
  <si>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</si>
  <si>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</si>
  <si>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</si>
  <si>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</si>
  <si>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</si>
  <si>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</si>
  <si>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</si>
  <si>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</si>
  <si>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</si>
  <si>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</si>
  <si>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</si>
  <si>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</si>
  <si>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</si>
  <si>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</si>
  <si>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</si>
  <si>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</si>
  <si>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</si>
  <si>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</si>
  <si>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</si>
  <si>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</si>
  <si>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</si>
  <si>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</si>
  <si>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</si>
  <si>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</si>
  <si>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</si>
  <si>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</si>
  <si>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</si>
  <si>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</si>
  <si>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</si>
  <si>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</si>
  <si>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</si>
  <si>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</si>
  <si>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</si>
  <si>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</si>
  <si>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</si>
  <si>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</si>
  <si>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</si>
  <si>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</si>
  <si>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</si>
  <si>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</si>
  <si>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</si>
  <si>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</si>
  <si>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</si>
  <si>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</si>
  <si>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</si>
  <si>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</si>
  <si>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</si>
  <si>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</si>
  <si>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</si>
  <si>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</si>
  <si>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</si>
  <si>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</si>
  <si>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</si>
  <si>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</si>
  <si>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</si>
  <si>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</si>
  <si>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</si>
  <si>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</si>
  <si>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</si>
  <si>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</si>
  <si>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</si>
  <si>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</si>
  <si>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</si>
  <si>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</si>
  <si>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</si>
  <si>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</si>
  <si>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</si>
  <si>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</si>
  <si>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</si>
  <si>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</si>
  <si>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</si>
  <si>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</si>
  <si>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</si>
  <si>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</si>
  <si>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</si>
  <si>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</si>
  <si>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</si>
  <si>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</si>
  <si>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</si>
  <si>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</si>
  <si>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</si>
  <si>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</si>
  <si>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</si>
  <si>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</si>
  <si>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</si>
  <si>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</si>
  <si>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</si>
  <si>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</si>
  <si>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</si>
  <si>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</si>
  <si>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</si>
  <si>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</si>
  <si>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</si>
  <si>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</si>
  <si>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</si>
  <si>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</si>
  <si>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</si>
  <si>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</si>
  <si>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</si>
  <si>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</si>
  <si>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</si>
  <si>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</si>
  <si>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</si>
  <si>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</si>
  <si>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</si>
  <si>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</si>
  <si>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</si>
  <si>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</si>
  <si>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</si>
  <si>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</si>
  <si>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</si>
  <si>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</si>
  <si>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</si>
  <si>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</si>
  <si>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</si>
  <si>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</si>
  <si>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</si>
  <si>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</si>
  <si>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</si>
  <si>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</si>
  <si>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</si>
  <si>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</si>
  <si>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</si>
  <si>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</si>
  <si>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</si>
  <si>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</si>
  <si>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</si>
  <si>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</si>
  <si>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</si>
  <si>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</si>
  <si>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</si>
  <si>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</si>
  <si>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</si>
  <si>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</si>
  <si>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</si>
  <si>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</si>
  <si>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</si>
  <si>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</si>
  <si>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</si>
  <si>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</si>
  <si>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</si>
  <si>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</si>
  <si>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</si>
  <si>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</si>
  <si>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</si>
  <si>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</si>
  <si>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</si>
  <si>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</si>
  <si>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</si>
  <si>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</si>
  <si>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</si>
  <si>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</si>
  <si>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</si>
  <si>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</si>
  <si>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</si>
  <si>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</si>
  <si>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</si>
  <si>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</si>
  <si>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</si>
  <si>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</si>
  <si>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</si>
  <si>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</si>
  <si>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</si>
  <si>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</si>
  <si>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</si>
  <si>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</si>
  <si>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</si>
  <si>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</si>
  <si>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</si>
  <si>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</si>
  <si>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</si>
  <si>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</si>
  <si>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</si>
  <si>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</si>
  <si>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</si>
  <si>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</si>
  <si>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</si>
  <si>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</si>
  <si>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</si>
  <si>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</si>
  <si>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</si>
  <si>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</si>
  <si>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</si>
  <si>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</si>
  <si>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</si>
  <si>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</si>
  <si>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</si>
  <si>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</si>
  <si>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</si>
  <si>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</si>
  <si>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</si>
  <si>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</si>
  <si>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</si>
  <si>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</si>
  <si>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</si>
  <si>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</si>
  <si>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</si>
  <si>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</si>
  <si>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</si>
  <si>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</si>
  <si>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</si>
  <si>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</si>
  <si>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</si>
  <si>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</si>
  <si>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</si>
  <si>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</si>
  <si>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</si>
  <si>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</si>
  <si>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</si>
  <si>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</si>
  <si>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</si>
  <si>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</si>
  <si>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</si>
  <si>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</si>
  <si>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</si>
  <si>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</si>
  <si>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</si>
  <si>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</si>
  <si>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</si>
  <si>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</si>
  <si>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</si>
  <si>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</si>
  <si>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</si>
  <si>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</si>
  <si>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</si>
  <si>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</si>
  <si>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</si>
  <si>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</si>
  <si>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</si>
  <si>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</si>
  <si>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</si>
  <si>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</si>
  <si>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</si>
  <si>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</si>
  <si>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</si>
  <si>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</si>
  <si>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</si>
  <si>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</si>
  <si>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</si>
  <si>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</si>
  <si>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</si>
  <si>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</si>
  <si>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</si>
  <si>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</si>
  <si>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</si>
  <si>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</si>
  <si>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</si>
  <si>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</si>
  <si>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</si>
  <si>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</si>
  <si>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</si>
  <si>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</si>
  <si>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</si>
  <si>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</si>
  <si>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</si>
  <si>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</si>
  <si>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</si>
  <si>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</si>
  <si>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</si>
  <si>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</si>
  <si>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</si>
  <si>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</si>
  <si>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</si>
  <si>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</si>
  <si>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</si>
  <si>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</si>
  <si>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</si>
  <si>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</si>
  <si>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</si>
  <si>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</si>
  <si>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</si>
  <si>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</si>
  <si>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</si>
  <si>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</si>
  <si>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</si>
  <si>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</si>
  <si>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</si>
  <si>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</si>
  <si>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</si>
  <si>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</si>
  <si>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</si>
  <si>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</si>
  <si>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</si>
  <si>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</si>
  <si>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</si>
  <si>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</si>
  <si>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</si>
  <si>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</si>
  <si>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</si>
  <si>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</si>
  <si>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</si>
  <si>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</si>
  <si>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</si>
  <si>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</si>
  <si>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</si>
  <si>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</si>
  <si>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</si>
  <si>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</si>
  <si>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</si>
  <si>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</si>
  <si>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</si>
  <si>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</si>
  <si>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</si>
  <si>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</si>
  <si>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</si>
  <si>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</si>
  <si>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</si>
  <si>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</si>
  <si>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</si>
  <si>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</si>
  <si>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</si>
  <si>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</si>
  <si>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</si>
  <si>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</si>
  <si>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</si>
  <si>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</si>
  <si>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</si>
  <si>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</si>
  <si>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</si>
  <si>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</si>
  <si>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</si>
  <si>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</si>
  <si>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</si>
  <si>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</si>
  <si>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</si>
  <si>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</si>
  <si>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</si>
  <si>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</si>
  <si>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</si>
  <si>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</si>
  <si>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</si>
  <si>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</si>
  <si>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</si>
  <si>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</si>
  <si>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</si>
  <si>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</si>
  <si>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</si>
  <si>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</si>
  <si>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</si>
  <si>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</si>
  <si>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</si>
  <si>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</si>
  <si>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</si>
  <si>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</si>
  <si>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</si>
  <si>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</si>
  <si>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</si>
  <si>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</si>
  <si>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</si>
  <si>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</si>
  <si>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</si>
  <si>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</si>
  <si>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</si>
  <si>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</si>
  <si>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</si>
  <si>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</si>
  <si>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</si>
  <si>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</si>
  <si>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</si>
  <si>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</si>
  <si>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</si>
  <si>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</si>
  <si>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</si>
  <si>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</si>
  <si>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</si>
  <si>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</si>
  <si>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</si>
  <si>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</si>
  <si>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</si>
  <si>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</si>
  <si>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</si>
  <si>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</si>
  <si>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</si>
  <si>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</si>
  <si>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</si>
  <si>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</si>
  <si>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</si>
  <si>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</si>
  <si>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</si>
  <si>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</si>
  <si>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</si>
  <si>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</si>
  <si>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</si>
  <si>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</si>
  <si>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</si>
  <si>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</si>
  <si>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</si>
  <si>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</si>
  <si>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</si>
  <si>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</si>
  <si>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</si>
  <si>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</si>
  <si>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</si>
  <si>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</si>
  <si>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</si>
  <si>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</si>
  <si>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</si>
  <si>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</si>
  <si>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</si>
  <si>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</si>
  <si>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</si>
  <si>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</si>
  <si>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</si>
  <si>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</si>
  <si>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</si>
  <si>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</si>
  <si>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</si>
  <si>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</si>
  <si>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</si>
  <si>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</si>
  <si>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</si>
  <si>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</si>
  <si>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</si>
  <si>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</si>
  <si>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</si>
  <si>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</si>
  <si>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</si>
  <si>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</si>
  <si>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</si>
  <si>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</si>
  <si>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</si>
  <si>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</si>
  <si>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</si>
  <si>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</si>
  <si>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</si>
  <si>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</si>
  <si>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</si>
  <si>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</si>
  <si>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</si>
  <si>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</si>
  <si>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</si>
  <si>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</si>
  <si>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</si>
  <si>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</si>
  <si>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</si>
  <si>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</si>
  <si>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</si>
  <si>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</si>
  <si>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</si>
  <si>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</si>
  <si>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</si>
  <si>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</si>
  <si>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</si>
  <si>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</si>
  <si>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</si>
  <si>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</si>
  <si>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</si>
  <si>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</si>
  <si>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</si>
  <si>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</si>
  <si>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</si>
  <si>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</si>
  <si>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</si>
  <si>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</si>
  <si>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</si>
  <si>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</si>
  <si>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</si>
  <si>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</si>
  <si>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</si>
  <si>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</si>
  <si>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</si>
  <si>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</si>
  <si>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</si>
  <si>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</si>
  <si>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</si>
  <si>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</si>
  <si>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</si>
  <si>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</si>
  <si>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</si>
  <si>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</si>
  <si>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</si>
  <si>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</si>
  <si>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</si>
  <si>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</si>
  <si>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</si>
  <si>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</si>
  <si>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</si>
  <si>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</si>
  <si>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</si>
  <si>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</si>
  <si>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</si>
  <si>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</si>
  <si>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</si>
  <si>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</si>
  <si>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</si>
  <si>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</si>
  <si>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</si>
  <si>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</si>
  <si>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</si>
  <si>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</si>
  <si>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</si>
  <si>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</si>
  <si>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</si>
  <si>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</si>
  <si>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</si>
  <si>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</si>
  <si>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</si>
  <si>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</si>
  <si>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</si>
  <si>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</si>
  <si>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</si>
  <si>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</si>
  <si>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</si>
  <si>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</si>
  <si>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</si>
  <si>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</si>
  <si>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</si>
  <si>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</si>
  <si>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</si>
  <si>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</si>
  <si>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</si>
  <si>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</si>
  <si>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</si>
  <si>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</si>
  <si>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</si>
  <si>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</si>
  <si>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</si>
  <si>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</si>
  <si>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</si>
  <si>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</si>
  <si>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</si>
  <si>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</si>
  <si>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</si>
  <si>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</si>
  <si>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</si>
  <si>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</si>
  <si>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</si>
  <si>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</si>
  <si>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</si>
  <si>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</si>
  <si>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</si>
  <si>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</si>
  <si>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</si>
  <si>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</si>
  <si>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</si>
  <si>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</si>
  <si>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</si>
  <si>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</si>
  <si>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</si>
  <si>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</si>
  <si>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</si>
  <si>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</si>
  <si>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</si>
  <si>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</si>
  <si>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</si>
  <si>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</si>
  <si>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</si>
  <si>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</si>
  <si>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</si>
  <si>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</si>
  <si>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</si>
  <si>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</si>
  <si>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</si>
  <si>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</si>
  <si>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</si>
  <si>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</si>
  <si>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</si>
  <si>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</si>
  <si>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</si>
  <si>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</si>
  <si>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</si>
  <si>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</si>
  <si>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</si>
  <si>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</si>
  <si>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</si>
  <si>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</si>
  <si>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</si>
  <si>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</si>
  <si>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</si>
  <si>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</si>
  <si>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</si>
  <si>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</si>
  <si>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</si>
  <si>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</si>
  <si>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</si>
  <si>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</si>
  <si>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</si>
  <si>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</si>
  <si>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</si>
  <si>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</si>
  <si>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</si>
  <si>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</si>
  <si>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</si>
  <si>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</si>
  <si>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</si>
  <si>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</si>
  <si>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</si>
  <si>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</si>
  <si>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</si>
  <si>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</si>
  <si>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</si>
  <si>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</si>
  <si>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</si>
  <si>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</si>
  <si>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</si>
  <si>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</si>
  <si>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</si>
  <si>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</si>
  <si>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</si>
  <si>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</si>
  <si>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</si>
  <si>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</si>
  <si>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</si>
  <si>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</si>
  <si>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</si>
  <si>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</si>
  <si>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</si>
  <si>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</si>
  <si>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</si>
  <si>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</si>
  <si>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</si>
  <si>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</si>
  <si>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</si>
  <si>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</si>
  <si>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</si>
  <si>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</si>
  <si>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</si>
  <si>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</si>
  <si>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</si>
  <si>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</si>
  <si>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</si>
  <si>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</si>
  <si>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</si>
  <si>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</si>
  <si>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</si>
  <si>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</si>
  <si>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</si>
  <si>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</si>
  <si>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</si>
  <si>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</si>
  <si>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</si>
  <si>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</si>
  <si>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</si>
  <si>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</si>
  <si>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</si>
  <si>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</si>
  <si>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</si>
  <si>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</si>
  <si>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</si>
  <si>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</si>
  <si>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</si>
  <si>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</si>
  <si>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</si>
  <si>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</si>
  <si>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</si>
  <si>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</si>
  <si>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</si>
  <si>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</si>
  <si>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</si>
  <si>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</si>
  <si>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</si>
  <si>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</si>
  <si>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</si>
  <si>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</si>
  <si>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</si>
  <si>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</si>
  <si>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</si>
  <si>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</si>
  <si>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</si>
  <si>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</si>
  <si>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</si>
  <si>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</si>
  <si>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</si>
  <si>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</si>
  <si>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</si>
  <si>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</si>
  <si>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</si>
  <si>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</si>
  <si>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</si>
  <si>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</si>
  <si>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</si>
  <si>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</si>
  <si>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</si>
  <si>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</si>
  <si>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</si>
  <si>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</si>
  <si>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</si>
  <si>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</si>
  <si>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</si>
  <si>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</si>
  <si>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</si>
  <si>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</si>
  <si>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</si>
  <si>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</si>
  <si>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</si>
  <si>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</si>
  <si>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</si>
  <si>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</si>
  <si>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</si>
  <si>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</si>
  <si>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</si>
  <si>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</si>
  <si>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</si>
  <si>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</si>
  <si>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</si>
  <si>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</si>
  <si>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</si>
  <si>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</si>
  <si>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</si>
  <si>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</si>
  <si>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</si>
  <si>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</si>
  <si>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</si>
  <si>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</si>
  <si>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</si>
  <si>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</si>
  <si>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</si>
  <si>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</si>
  <si>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</si>
  <si>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</si>
  <si>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</si>
  <si>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</si>
  <si>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</si>
  <si>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</si>
  <si>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</si>
  <si>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</si>
  <si>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</si>
  <si>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</si>
  <si>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</si>
  <si>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</si>
  <si>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</si>
  <si>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</si>
  <si>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</si>
  <si>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</si>
  <si>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</si>
  <si>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</si>
  <si>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</si>
  <si>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</si>
  <si>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</si>
  <si>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</si>
  <si>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</si>
  <si>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</si>
  <si>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</si>
  <si>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</si>
  <si>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</si>
  <si>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</si>
  <si>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</si>
  <si>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</si>
  <si>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</si>
  <si>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</si>
  <si>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</si>
  <si>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</si>
  <si>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</si>
  <si>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</si>
  <si>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</si>
  <si>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</si>
  <si>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</si>
  <si>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</si>
  <si>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</si>
  <si>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</si>
  <si>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</si>
  <si>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</si>
  <si>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</si>
  <si>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</si>
  <si>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</si>
  <si>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</si>
  <si>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</si>
  <si>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</si>
  <si>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</si>
  <si>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</si>
  <si>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</si>
  <si>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</si>
  <si>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</si>
  <si>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</si>
  <si>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</si>
  <si>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</si>
  <si>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</si>
  <si>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</si>
  <si>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</si>
  <si>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</si>
  <si>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</si>
  <si>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</si>
  <si>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</si>
  <si>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</si>
  <si>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</si>
  <si>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</si>
  <si>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</si>
  <si>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</si>
  <si>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</si>
  <si>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</si>
  <si>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</si>
  <si>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</si>
  <si>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</si>
  <si>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</si>
  <si>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</si>
  <si>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</si>
  <si>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</si>
  <si>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</si>
  <si>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</si>
  <si>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</si>
  <si>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</si>
  <si>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</si>
  <si>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</si>
  <si>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</si>
  <si>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</si>
  <si>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</si>
  <si>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</si>
  <si>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</si>
  <si>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</si>
  <si>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</si>
  <si>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</si>
  <si>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</si>
  <si>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</si>
  <si>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</si>
  <si>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</si>
  <si>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</si>
  <si>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</si>
  <si>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</si>
  <si>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</si>
  <si>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</si>
  <si>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</si>
  <si>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</si>
  <si>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</si>
  <si>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</si>
  <si>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</si>
  <si>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</si>
  <si>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</si>
  <si>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</si>
  <si>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</si>
  <si>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</si>
  <si>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</si>
  <si>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</si>
  <si>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</si>
  <si>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</si>
  <si>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</si>
  <si>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</si>
  <si>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</si>
  <si>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</si>
  <si>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</si>
  <si>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</si>
  <si>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</si>
  <si>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</si>
  <si>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</si>
  <si>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</si>
  <si>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</si>
  <si>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</si>
  <si>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</si>
  <si>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</si>
  <si>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</si>
  <si>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</si>
  <si>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</si>
  <si>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</si>
  <si>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</si>
  <si>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</si>
  <si>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</si>
  <si>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</si>
  <si>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</si>
  <si>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</si>
  <si>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</si>
  <si>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</si>
  <si>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</si>
  <si>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</si>
  <si>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</si>
  <si>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</si>
  <si>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</si>
  <si>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</si>
  <si>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</si>
  <si>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</si>
  <si>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</si>
  <si>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</si>
  <si>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</si>
  <si>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</si>
  <si>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</si>
  <si>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</si>
  <si>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</si>
  <si>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</si>
  <si>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</si>
  <si>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</si>
  <si>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</si>
  <si>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</si>
  <si>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</si>
  <si>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</si>
  <si>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</si>
  <si>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</si>
  <si>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</si>
  <si>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</si>
  <si>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</si>
  <si>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</si>
  <si>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</si>
  <si>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</si>
  <si>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</si>
  <si>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</si>
  <si>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</si>
  <si>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</si>
  <si>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</si>
  <si>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</si>
  <si>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</si>
  <si>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</si>
  <si>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</si>
  <si>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</si>
  <si>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</si>
  <si>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</si>
  <si>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</si>
  <si>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</si>
  <si>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</si>
  <si>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</si>
  <si>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</si>
  <si>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</si>
  <si>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</si>
  <si>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</si>
  <si>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</si>
  <si>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</si>
  <si>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</si>
  <si>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</si>
  <si>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</si>
  <si>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</si>
  <si>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</si>
  <si>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</si>
  <si>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</si>
  <si>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</si>
  <si>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</si>
  <si>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</si>
  <si>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</si>
  <si>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</si>
  <si>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</si>
  <si>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</si>
  <si>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</si>
  <si>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</si>
  <si>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</si>
  <si>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</si>
  <si>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</si>
  <si>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</si>
  <si>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</si>
  <si>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</si>
  <si>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</si>
  <si>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</si>
  <si>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</si>
  <si>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</si>
  <si>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</si>
  <si>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</si>
  <si>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</si>
  <si>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</si>
  <si>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</si>
  <si>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</si>
  <si>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</si>
  <si>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</si>
  <si>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</si>
  <si>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</si>
  <si>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</si>
  <si>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</si>
  <si>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</si>
  <si>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</si>
  <si>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</si>
  <si>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</si>
  <si>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</si>
  <si>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</si>
  <si>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</si>
  <si>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</si>
  <si>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</si>
  <si>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</si>
  <si>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</si>
  <si>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</si>
  <si>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</si>
  <si>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</si>
  <si>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</si>
  <si>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</si>
  <si>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</si>
  <si>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</si>
  <si>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</si>
  <si>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</si>
  <si>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</si>
  <si>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</si>
  <si>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</si>
  <si>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</si>
  <si>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</si>
  <si>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</si>
  <si>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</si>
  <si>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</si>
  <si>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</si>
  <si>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</si>
  <si>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</si>
  <si>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</si>
  <si>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</si>
  <si>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</si>
  <si>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</si>
  <si>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</si>
  <si>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</si>
  <si>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</si>
  <si>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</si>
  <si>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</si>
  <si>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</si>
  <si>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</si>
  <si>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</si>
  <si>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</si>
  <si>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</si>
  <si>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</si>
  <si>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</si>
  <si>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</si>
  <si>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</si>
  <si>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</si>
  <si>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</si>
  <si>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</si>
  <si>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</si>
  <si>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</si>
  <si>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</si>
  <si>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</si>
  <si>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</si>
  <si>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</si>
  <si>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</si>
  <si>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</si>
  <si>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</si>
  <si>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</si>
  <si>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</si>
  <si>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</si>
  <si>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</si>
  <si>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</si>
  <si>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</si>
  <si>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</si>
  <si>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</si>
  <si>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</si>
  <si>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</si>
  <si>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</si>
  <si>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</si>
  <si>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</si>
  <si>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</si>
  <si>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</si>
  <si>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</si>
  <si>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</si>
  <si>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</si>
  <si>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</si>
  <si>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</si>
  <si>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</si>
  <si>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</si>
  <si>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</si>
  <si>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</si>
  <si>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</si>
  <si>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</si>
  <si>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</si>
  <si>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</si>
  <si>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</si>
  <si>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</si>
  <si>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</si>
  <si>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</si>
  <si>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</si>
  <si>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</si>
  <si>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</si>
  <si>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</si>
  <si>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</si>
  <si>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</si>
  <si>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</si>
  <si>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</si>
  <si>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</si>
  <si>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</si>
  <si>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</si>
  <si>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</si>
  <si>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</si>
  <si>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</si>
  <si>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</si>
  <si>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</si>
  <si>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</si>
  <si>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</si>
  <si>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</si>
  <si>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</si>
  <si>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</si>
  <si>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</si>
  <si>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</si>
  <si>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</si>
  <si>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</si>
  <si>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</si>
  <si>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</si>
  <si>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</si>
  <si>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</si>
  <si>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</si>
  <si>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</si>
  <si>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</si>
  <si>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</si>
  <si>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</si>
  <si>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</si>
  <si>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</si>
  <si>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</si>
  <si>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</si>
  <si>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</si>
  <si>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</si>
  <si>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</si>
  <si>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</si>
  <si>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</si>
  <si>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</si>
  <si>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</si>
  <si>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</si>
  <si>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</si>
  <si>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</si>
  <si>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</si>
  <si>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</si>
  <si>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</si>
  <si>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</si>
  <si>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</si>
  <si>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</si>
  <si>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</si>
  <si>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</si>
  <si>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</si>
  <si>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</si>
  <si>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</si>
  <si>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</si>
  <si>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</si>
  <si>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</si>
  <si>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</si>
  <si>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</si>
  <si>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</si>
  <si>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</si>
  <si>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</si>
  <si>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</si>
  <si>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</si>
  <si>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</si>
  <si>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</si>
  <si>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</si>
  <si>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</si>
  <si>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</si>
  <si>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</si>
  <si>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</si>
  <si>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</si>
  <si>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</si>
  <si>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</si>
  <si>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</si>
  <si>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</si>
  <si>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</si>
  <si>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</si>
  <si>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</si>
  <si>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</si>
  <si>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</si>
  <si>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</si>
  <si>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</si>
  <si>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</si>
  <si>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</si>
  <si>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</si>
  <si>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</si>
  <si>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</si>
  <si>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</si>
  <si>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</si>
  <si>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</si>
  <si>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</si>
  <si>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</si>
  <si>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</si>
  <si>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</si>
  <si>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</si>
  <si>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</si>
  <si>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</si>
  <si>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</si>
  <si>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</si>
  <si>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</si>
  <si>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</si>
  <si>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</si>
  <si>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</si>
  <si>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</si>
  <si>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</si>
  <si>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</si>
  <si>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</si>
  <si>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</si>
  <si>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</si>
  <si>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</si>
  <si>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</si>
  <si>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</si>
  <si>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</si>
  <si>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</si>
  <si>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</si>
  <si>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</si>
  <si>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</si>
  <si>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</si>
  <si>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</si>
  <si>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</si>
  <si>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</si>
  <si>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</si>
  <si>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</si>
  <si>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</si>
  <si>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</si>
  <si>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</si>
  <si>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</si>
  <si>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</si>
  <si>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</si>
  <si>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</si>
  <si>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</si>
  <si>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</si>
  <si>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</si>
  <si>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</si>
  <si>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</si>
  <si>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</si>
  <si>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</si>
  <si>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</si>
  <si>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</si>
  <si>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</si>
  <si>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</si>
  <si>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</si>
  <si>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</si>
  <si>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</si>
  <si>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</si>
  <si>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</si>
  <si>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</si>
  <si>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</si>
  <si>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</si>
  <si>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</si>
  <si>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</si>
  <si>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</si>
  <si>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</si>
  <si>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</si>
  <si>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</si>
  <si>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</si>
  <si>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</si>
  <si>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</si>
  <si>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</si>
  <si>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</si>
  <si>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</si>
  <si>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</si>
  <si>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</si>
  <si>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</si>
  <si>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</si>
  <si>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</si>
  <si>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</si>
  <si>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</si>
  <si>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</si>
  <si>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</si>
  <si>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</si>
  <si>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</si>
  <si>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</si>
  <si>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</si>
  <si>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</si>
  <si>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</si>
  <si>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</si>
  <si>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</si>
  <si>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</si>
  <si>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</si>
  <si>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</si>
  <si>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</si>
  <si>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</si>
  <si>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</si>
  <si>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</si>
  <si>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</si>
  <si>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</si>
  <si>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</si>
  <si>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</si>
  <si>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</si>
  <si>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</si>
  <si>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</si>
  <si>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</si>
  <si>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</si>
  <si>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</si>
  <si>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</si>
  <si>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</si>
  <si>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</si>
  <si>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</si>
  <si>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</si>
  <si>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</si>
  <si>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</si>
  <si>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</si>
  <si>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</si>
  <si>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</si>
  <si>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</si>
  <si>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</si>
  <si>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</si>
  <si>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</si>
  <si>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</si>
  <si>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</si>
  <si>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</si>
  <si>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</si>
  <si>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</si>
  <si>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</si>
  <si>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</si>
  <si>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</si>
  <si>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</si>
  <si>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</si>
  <si>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</si>
  <si>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</si>
  <si>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</si>
  <si>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</si>
  <si>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</si>
  <si>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</si>
  <si>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</si>
  <si>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</si>
  <si>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</si>
  <si>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</si>
  <si>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</si>
  <si>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</si>
  <si>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</si>
  <si>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</si>
  <si>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</si>
  <si>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</si>
  <si>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</si>
  <si>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</si>
  <si>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</si>
  <si>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</si>
  <si>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</si>
  <si>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</si>
  <si>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</si>
  <si>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</si>
  <si>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</si>
  <si>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</si>
  <si>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</si>
  <si>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</si>
  <si>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</si>
  <si>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</si>
  <si>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</si>
  <si>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</si>
  <si>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</si>
  <si>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</si>
  <si>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</si>
  <si>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</si>
  <si>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</si>
  <si>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</si>
  <si>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</si>
  <si>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</si>
  <si>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</si>
  <si>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</si>
  <si>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</si>
  <si>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</si>
  <si>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</si>
  <si>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</si>
  <si>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</si>
  <si>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</si>
  <si>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</si>
  <si>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</si>
  <si>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</si>
  <si>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</si>
  <si>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</si>
  <si>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</si>
  <si>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</si>
  <si>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</si>
  <si>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</si>
  <si>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</si>
  <si>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</si>
  <si>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</si>
  <si>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</si>
  <si>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</si>
  <si>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</si>
  <si>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</si>
  <si>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</si>
  <si>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</si>
  <si>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</si>
  <si>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</si>
  <si>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</si>
  <si>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</si>
  <si>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</si>
  <si>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</si>
  <si>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</si>
  <si>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</si>
  <si>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</si>
  <si>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</si>
  <si>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</si>
  <si>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</si>
  <si>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</si>
  <si>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</si>
  <si>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</si>
  <si>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</si>
  <si>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</si>
  <si>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</si>
  <si>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</si>
  <si>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</si>
  <si>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</si>
  <si>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</si>
  <si>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</si>
  <si>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</si>
  <si>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</si>
  <si>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</si>
  <si>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</si>
  <si>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</si>
  <si>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</si>
  <si>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</si>
  <si>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</si>
  <si>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</si>
  <si>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</si>
  <si>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</si>
  <si>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</si>
  <si>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</si>
  <si>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</si>
  <si>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</si>
  <si>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</si>
  <si>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</si>
  <si>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</si>
  <si>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</si>
  <si>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</si>
  <si>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</si>
  <si>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</si>
  <si>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</si>
  <si>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</si>
  <si>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</si>
  <si>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</si>
  <si>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</si>
  <si>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</si>
  <si>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</si>
  <si>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</si>
  <si>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</si>
  <si>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</si>
  <si>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</si>
  <si>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</si>
  <si>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</si>
  <si>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</si>
  <si>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</si>
  <si>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</si>
  <si>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</si>
  <si>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</si>
  <si>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</si>
  <si>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</si>
  <si>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</si>
  <si>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</si>
  <si>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</si>
  <si>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</si>
  <si>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</si>
  <si>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</si>
  <si>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</si>
  <si>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</si>
  <si>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</si>
  <si>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</si>
  <si>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</si>
  <si>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</si>
  <si>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</si>
  <si>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</si>
  <si>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</si>
  <si>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</si>
  <si>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</si>
  <si>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</si>
  <si>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</si>
  <si>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</si>
  <si>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</si>
  <si>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</si>
  <si>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</si>
  <si>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</si>
  <si>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</si>
  <si>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</si>
  <si>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</si>
  <si>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</si>
  <si>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</si>
  <si>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</si>
  <si>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</si>
  <si>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</si>
  <si>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</si>
  <si>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</si>
  <si>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</si>
  <si>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</si>
  <si>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</si>
  <si>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</si>
  <si>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</si>
  <si>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</si>
  <si>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</si>
  <si>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</si>
  <si>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</si>
  <si>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</si>
  <si>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</si>
  <si>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</si>
  <si>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</si>
  <si>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</si>
  <si>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</si>
  <si>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</si>
  <si>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</si>
  <si>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</si>
  <si>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</si>
  <si>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</si>
  <si>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</si>
  <si>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</si>
  <si>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</si>
  <si>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</si>
  <si>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</si>
  <si>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</si>
  <si>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</si>
  <si>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</si>
  <si>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</si>
  <si>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</si>
  <si>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</si>
  <si>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</si>
  <si>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</si>
  <si>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</si>
  <si>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</si>
  <si>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</si>
  <si>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</si>
  <si>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</si>
  <si>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</si>
  <si>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</si>
  <si>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</si>
  <si>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</si>
  <si>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</si>
  <si>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</si>
  <si>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</si>
  <si>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</si>
  <si>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</si>
  <si>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</si>
  <si>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</si>
  <si>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</si>
  <si>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</si>
  <si>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</si>
  <si>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</si>
  <si>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</si>
  <si>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</si>
  <si>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</si>
  <si>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</si>
  <si>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</si>
  <si>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</si>
  <si>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</si>
  <si>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</si>
  <si>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</si>
  <si>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</si>
  <si>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</si>
  <si>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</si>
  <si>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</si>
  <si>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</si>
  <si>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</si>
  <si>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</si>
  <si>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</si>
  <si>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</si>
  <si>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</si>
  <si>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</si>
  <si>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</si>
  <si>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</si>
  <si>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</si>
  <si>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</si>
  <si>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</si>
  <si>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</si>
  <si>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</si>
  <si>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</si>
  <si>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</si>
  <si>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</si>
  <si>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</si>
  <si>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</si>
  <si>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</si>
  <si>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</si>
  <si>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</si>
  <si>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</si>
  <si>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</si>
  <si>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</si>
  <si>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</si>
  <si>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</si>
  <si>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</si>
  <si>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</si>
  <si>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</si>
  <si>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</si>
  <si>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</si>
  <si>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</si>
  <si>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</si>
  <si>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</si>
  <si>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</si>
  <si>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</si>
  <si>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</si>
  <si>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</si>
  <si>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</si>
  <si>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</si>
  <si>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</si>
  <si>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</si>
  <si>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</si>
  <si>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</si>
  <si>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</si>
  <si>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</si>
  <si>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</si>
  <si>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</si>
  <si>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</si>
  <si>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</si>
  <si>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</si>
  <si>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</si>
  <si>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</si>
  <si>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</si>
  <si>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</si>
  <si>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</si>
  <si>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</si>
  <si>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</si>
  <si>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</si>
  <si>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</si>
  <si>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</si>
  <si>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</si>
  <si>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</si>
  <si>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</si>
  <si>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</si>
  <si>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</si>
  <si>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</si>
  <si>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</si>
  <si>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</si>
  <si>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</si>
  <si>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</si>
  <si>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</si>
  <si>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</si>
  <si>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</si>
  <si>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</si>
  <si>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</si>
  <si>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</si>
  <si>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</si>
  <si>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</si>
  <si>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</si>
  <si>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</si>
  <si>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</si>
  <si>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</si>
  <si>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</si>
  <si>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</si>
  <si>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</si>
  <si>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</si>
  <si>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</si>
  <si>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</si>
  <si>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</si>
  <si>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</si>
  <si>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</si>
  <si>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</si>
  <si>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</si>
  <si>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</si>
  <si>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</si>
  <si>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</si>
  <si>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</si>
  <si>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</si>
  <si>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</si>
  <si>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</si>
  <si>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</si>
  <si>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</si>
  <si>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</si>
  <si>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</si>
  <si>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</si>
  <si>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</si>
  <si>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</si>
  <si>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</si>
  <si>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</si>
  <si>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</si>
  <si>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</si>
  <si>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</si>
  <si>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</si>
  <si>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</si>
  <si>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</si>
  <si>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</si>
  <si>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</si>
  <si>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</si>
  <si>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</si>
  <si>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</si>
  <si>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</si>
  <si>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</si>
  <si>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</si>
  <si>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</si>
  <si>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</si>
  <si>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</si>
  <si>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</si>
  <si>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</si>
  <si>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</si>
  <si>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</si>
  <si>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</si>
  <si>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</si>
  <si>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</si>
  <si>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</si>
  <si>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</si>
  <si>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</si>
  <si>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</si>
  <si>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</si>
  <si>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</si>
  <si>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</si>
  <si>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</si>
  <si>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</si>
  <si>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</si>
  <si>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</si>
  <si>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</si>
  <si>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</si>
  <si>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</si>
  <si>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</si>
  <si>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</si>
  <si>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</si>
  <si>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</si>
  <si>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</si>
  <si>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</si>
  <si>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</si>
  <si>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</si>
  <si>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</si>
  <si>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</si>
  <si>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</si>
  <si>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</si>
  <si>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</si>
  <si>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</si>
  <si>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</si>
  <si>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</si>
  <si>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</si>
  <si>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</si>
  <si>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</si>
  <si>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</si>
  <si>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</si>
  <si>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</si>
  <si>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</si>
  <si>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</si>
  <si>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</si>
  <si>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</si>
  <si>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</si>
  <si>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</si>
  <si>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</si>
  <si>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</si>
  <si>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</si>
  <si>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</si>
  <si>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</si>
  <si>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</si>
  <si>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</si>
  <si>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</si>
  <si>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</si>
  <si>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</si>
  <si>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</si>
  <si>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</si>
  <si>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</si>
  <si>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</si>
  <si>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</si>
  <si>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</si>
  <si>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</si>
  <si>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</si>
  <si>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</si>
  <si>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</si>
  <si>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</si>
  <si>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</si>
  <si>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</si>
  <si>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</si>
  <si>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</si>
  <si>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</si>
  <si>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</si>
  <si>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</si>
  <si>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</si>
  <si>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</si>
  <si>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</si>
  <si>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</si>
  <si>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</si>
  <si>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</si>
  <si>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</si>
  <si>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</si>
  <si>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</si>
  <si>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</si>
  <si>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</si>
  <si>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</si>
  <si>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</si>
  <si>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</si>
  <si>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</si>
  <si>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</si>
  <si>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</si>
  <si>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</si>
  <si>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</si>
  <si>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</si>
  <si>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</si>
  <si>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</si>
  <si>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</si>
  <si>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</si>
  <si>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</si>
  <si>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</si>
  <si>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</si>
  <si>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</si>
  <si>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</si>
  <si>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</si>
  <si>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</si>
  <si>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</si>
  <si>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</si>
  <si>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</si>
  <si>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</si>
  <si>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</si>
  <si>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</si>
  <si>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</si>
  <si>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</si>
  <si>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</si>
  <si>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</si>
  <si>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</si>
  <si>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</si>
  <si>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</si>
  <si>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</si>
  <si>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</si>
  <si>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</si>
  <si>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</si>
  <si>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</si>
  <si>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</si>
  <si>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</si>
  <si>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</si>
  <si>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</si>
  <si>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</si>
  <si>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</si>
  <si>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</si>
  <si>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</si>
  <si>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</si>
  <si>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</si>
  <si>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</si>
  <si>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</si>
  <si>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</si>
  <si>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</si>
  <si>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</si>
  <si>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</si>
  <si>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</si>
  <si>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</si>
  <si>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</si>
  <si>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</si>
  <si>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</si>
  <si>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</si>
  <si>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</si>
  <si>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</si>
  <si>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</si>
  <si>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</si>
  <si>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</si>
  <si>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</si>
  <si>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</si>
  <si>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</si>
  <si>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</si>
  <si>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</si>
  <si>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</si>
  <si>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</si>
  <si>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</si>
  <si>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</si>
  <si>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</si>
  <si>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</si>
  <si>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</si>
  <si>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</si>
  <si>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</si>
  <si>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</si>
  <si>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</si>
  <si>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</si>
  <si>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</si>
  <si>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</si>
  <si>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</si>
  <si>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</si>
  <si>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</si>
  <si>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</si>
  <si>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</si>
  <si>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</si>
  <si>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</si>
  <si>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</si>
  <si>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</si>
  <si>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</si>
  <si>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</si>
  <si>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</si>
  <si>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</si>
  <si>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</si>
  <si>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</si>
  <si>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</si>
  <si>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</si>
  <si>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</si>
  <si>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</si>
  <si>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</si>
  <si>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</si>
  <si>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</si>
  <si>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</si>
  <si>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</si>
  <si>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</si>
  <si>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</si>
  <si>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</si>
  <si>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</si>
  <si>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</si>
  <si>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</si>
  <si>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</si>
  <si>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</si>
  <si>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</si>
  <si>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</si>
  <si>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</si>
  <si>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</si>
  <si>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</si>
  <si>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</si>
  <si>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</si>
  <si>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</si>
  <si>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</si>
  <si>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</si>
  <si>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</si>
  <si>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</si>
  <si>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</si>
  <si>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</si>
  <si>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</si>
  <si>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</si>
  <si>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</si>
  <si>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</si>
  <si>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</si>
  <si>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</si>
  <si>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</si>
  <si>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</si>
  <si>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</si>
  <si>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</si>
  <si>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</si>
  <si>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</si>
  <si>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</si>
  <si>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</si>
  <si>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</si>
  <si>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</si>
  <si>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</si>
  <si>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</si>
  <si>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</si>
  <si>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</si>
  <si>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</si>
  <si>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</si>
  <si>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</si>
  <si>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</si>
  <si>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</si>
  <si>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</si>
  <si>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</si>
  <si>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</si>
  <si>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</si>
  <si>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</si>
  <si>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</si>
  <si>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</si>
  <si>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</si>
  <si>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</si>
  <si>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</si>
  <si>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</si>
  <si>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</si>
  <si>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</si>
  <si>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</si>
  <si>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</si>
  <si>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</si>
  <si>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</si>
  <si>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</si>
  <si>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</si>
  <si>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</si>
  <si>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</si>
  <si>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</si>
  <si>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</si>
  <si>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</si>
  <si>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</si>
  <si>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</si>
  <si>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</si>
  <si>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</si>
  <si>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</si>
  <si>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</si>
  <si>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</si>
  <si>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</si>
  <si>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</si>
  <si>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</si>
  <si>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</si>
  <si>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</si>
  <si>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</si>
  <si>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</si>
  <si>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</si>
  <si>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</si>
  <si>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</si>
  <si>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</si>
  <si>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</si>
  <si>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</si>
  <si>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</si>
  <si>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</si>
  <si>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</si>
  <si>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</si>
  <si>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</si>
  <si>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</si>
  <si>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</si>
  <si>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</si>
  <si>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</si>
  <si>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</si>
  <si>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</si>
  <si>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</si>
  <si>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</si>
  <si>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</si>
  <si>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</si>
  <si>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</si>
  <si>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</si>
  <si>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</si>
  <si>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</si>
  <si>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</si>
  <si>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</si>
  <si>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</si>
  <si>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</si>
  <si>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</si>
  <si>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</si>
  <si>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</si>
  <si>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</si>
  <si>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</si>
  <si>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</si>
  <si>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</si>
  <si>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</si>
  <si>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</si>
  <si>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</si>
  <si>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</si>
  <si>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</si>
  <si>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</si>
  <si>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</si>
  <si>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</si>
  <si>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</si>
  <si>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</si>
  <si>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</si>
  <si>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</si>
  <si>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</si>
  <si>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</si>
  <si>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</si>
  <si>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</si>
  <si>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</si>
  <si>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</si>
  <si>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</si>
  <si>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</si>
  <si>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</si>
  <si>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</si>
  <si>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</si>
  <si>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</si>
  <si>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</si>
  <si>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</si>
  <si>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</si>
  <si>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</si>
  <si>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</si>
  <si>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</si>
  <si>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</si>
  <si>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</si>
  <si>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</si>
  <si>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</si>
  <si>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</si>
  <si>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</si>
  <si>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</si>
  <si>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</si>
  <si>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</si>
  <si>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</si>
  <si>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</si>
  <si>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</si>
  <si>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</si>
  <si>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</si>
  <si>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</si>
  <si>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</si>
  <si>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</si>
  <si>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</si>
  <si>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</si>
  <si>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</si>
  <si>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</si>
  <si>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</si>
  <si>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</si>
  <si>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</si>
  <si>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</si>
  <si>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</si>
  <si>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</si>
  <si>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</si>
  <si>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</si>
  <si>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</si>
  <si>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</si>
  <si>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</si>
  <si>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</si>
  <si>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</si>
  <si>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</si>
  <si>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</si>
  <si>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</si>
  <si>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</si>
  <si>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</si>
  <si>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</si>
  <si>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</si>
  <si>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</si>
  <si>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</si>
  <si>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</si>
  <si>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</si>
  <si>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</si>
  <si>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</si>
  <si>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</si>
  <si>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</si>
  <si>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</si>
  <si>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</si>
  <si>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</si>
  <si>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</si>
  <si>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</si>
  <si>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</si>
  <si>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</si>
  <si>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</si>
  <si>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</si>
  <si>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</si>
  <si>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</si>
  <si>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</si>
  <si>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</si>
  <si>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</si>
  <si>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</si>
  <si>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</si>
  <si>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</si>
  <si>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</si>
  <si>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</si>
  <si>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</si>
  <si>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</si>
  <si>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</si>
  <si>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</si>
  <si>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</si>
  <si>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</si>
  <si>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</si>
  <si>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</si>
  <si>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</si>
  <si>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</si>
  <si>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</si>
  <si>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</si>
  <si>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</si>
  <si>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</si>
  <si>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</si>
  <si>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</si>
  <si>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</si>
  <si>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</si>
  <si>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</si>
  <si>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</si>
  <si>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</si>
  <si>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</si>
  <si>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</si>
  <si>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</si>
  <si>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</si>
  <si>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</si>
  <si>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</si>
  <si>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</si>
  <si>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</si>
  <si>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</si>
  <si>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</si>
  <si>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</si>
  <si>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</si>
  <si>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</si>
  <si>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</si>
  <si>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</si>
  <si>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</si>
  <si>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</si>
  <si>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</si>
  <si>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</si>
  <si>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</si>
  <si>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</si>
  <si>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</si>
  <si>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</si>
  <si>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</si>
  <si>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</si>
  <si>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</si>
  <si>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</si>
  <si>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</si>
  <si>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</si>
  <si>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</si>
  <si>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</si>
  <si>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</si>
  <si>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</si>
  <si>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</si>
  <si>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</si>
  <si>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</si>
  <si>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</si>
  <si>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</si>
  <si>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</si>
  <si>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</si>
  <si>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</si>
  <si>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</si>
  <si>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</si>
  <si>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</si>
  <si>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</si>
  <si>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</si>
  <si>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</si>
  <si>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</si>
  <si>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</si>
  <si>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</si>
  <si>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</si>
  <si>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</si>
  <si>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</si>
  <si>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</si>
  <si>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</si>
  <si>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</si>
  <si>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</si>
  <si>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</si>
  <si>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</si>
  <si>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</si>
  <si>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</si>
  <si>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</si>
  <si>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</si>
  <si>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</si>
  <si>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</si>
  <si>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</si>
  <si>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</si>
  <si>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</si>
  <si>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</si>
  <si>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</si>
  <si>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</si>
  <si>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</si>
  <si>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</si>
  <si>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</si>
  <si>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</si>
  <si>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</si>
  <si>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</si>
  <si>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</si>
  <si>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</si>
  <si>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</si>
  <si>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</si>
  <si>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</si>
  <si>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</si>
  <si>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</si>
  <si>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</si>
  <si>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</si>
  <si>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</si>
  <si>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</si>
  <si>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</si>
  <si>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</si>
  <si>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</si>
  <si>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</si>
  <si>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</si>
  <si>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</si>
  <si>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</si>
  <si>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</si>
  <si>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</si>
  <si>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</si>
  <si>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</si>
  <si>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</si>
  <si>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</si>
  <si>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</si>
  <si>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</si>
  <si>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</si>
  <si>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</si>
  <si>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</si>
  <si>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</si>
  <si>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</si>
  <si>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</si>
  <si>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</si>
  <si>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</si>
  <si>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</si>
  <si>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</si>
  <si>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</si>
  <si>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</si>
  <si>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</si>
  <si>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</si>
  <si>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</si>
  <si>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</si>
  <si>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</si>
  <si>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</si>
  <si>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</si>
  <si>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</si>
  <si>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</si>
  <si>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</si>
  <si>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</si>
  <si>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</si>
  <si>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</si>
  <si>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</si>
  <si>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</si>
  <si>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</si>
  <si>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</si>
  <si>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</si>
  <si>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</si>
  <si>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</si>
  <si>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</si>
  <si>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</si>
  <si>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</si>
  <si>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</si>
  <si>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</si>
  <si>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</si>
  <si>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</si>
  <si>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</si>
  <si>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</si>
  <si>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</si>
  <si>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</si>
  <si>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</si>
  <si>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</si>
  <si>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</si>
  <si>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</si>
  <si>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</si>
  <si>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</si>
  <si>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</si>
  <si>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</si>
  <si>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</si>
  <si>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</si>
  <si>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</si>
  <si>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</si>
  <si>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</si>
  <si>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</si>
  <si>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</si>
  <si>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</si>
  <si>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</si>
  <si>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</si>
  <si>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</si>
  <si>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</si>
  <si>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</si>
  <si>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</si>
  <si>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</si>
  <si>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</si>
  <si>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</si>
  <si>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</si>
  <si>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</si>
  <si>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</si>
  <si>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</si>
  <si>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</si>
  <si>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</si>
  <si>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</si>
  <si>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</si>
  <si>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</si>
  <si>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</si>
  <si>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</si>
  <si>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</si>
  <si>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</si>
  <si>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</si>
  <si>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</si>
  <si>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</si>
  <si>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</si>
  <si>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</si>
  <si>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</si>
  <si>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</si>
  <si>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</si>
  <si>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</si>
  <si>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</si>
  <si>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</si>
  <si>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</si>
  <si>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</si>
  <si>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</si>
  <si>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</si>
  <si>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</si>
  <si>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</si>
  <si>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</si>
  <si>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</si>
  <si>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</si>
  <si>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</si>
  <si>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</si>
  <si>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</si>
  <si>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</si>
  <si>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</si>
  <si>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</si>
  <si>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</si>
  <si>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</si>
  <si>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</si>
  <si>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</si>
  <si>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</si>
  <si>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</si>
  <si>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</si>
  <si>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</si>
  <si>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</si>
  <si>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</si>
  <si>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</si>
  <si>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</si>
  <si>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</si>
  <si>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</si>
  <si>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</si>
  <si>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</si>
  <si>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</si>
  <si>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</si>
  <si>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</si>
  <si>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</si>
  <si>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</si>
  <si>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</si>
  <si>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</si>
  <si>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</si>
  <si>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</si>
  <si>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</si>
  <si>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</si>
  <si>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</si>
  <si>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</si>
  <si>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</si>
  <si>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</si>
  <si>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</si>
  <si>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</si>
  <si>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</si>
  <si>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</si>
  <si>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</si>
  <si>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</si>
  <si>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</si>
  <si>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</si>
  <si>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</si>
  <si>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</si>
  <si>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</si>
  <si>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</si>
  <si>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</si>
  <si>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</si>
  <si>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</si>
  <si>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</si>
  <si>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</si>
  <si>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</si>
  <si>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</si>
  <si>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</si>
  <si>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</si>
  <si>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</si>
  <si>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</si>
  <si>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</si>
  <si>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</si>
  <si>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</si>
  <si>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</si>
  <si>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</si>
  <si>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</si>
  <si>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</si>
  <si>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</si>
  <si>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</si>
  <si>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</si>
  <si>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</si>
  <si>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</si>
  <si>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</si>
  <si>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</si>
  <si>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</si>
  <si>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</si>
  <si>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</si>
  <si>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</si>
  <si>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</si>
  <si>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</si>
  <si>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</si>
  <si>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</si>
  <si>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</si>
  <si>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</si>
  <si>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</si>
  <si>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</si>
  <si>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</si>
  <si>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</si>
  <si>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</si>
  <si>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</si>
  <si>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</si>
  <si>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</si>
  <si>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</si>
  <si>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</si>
  <si>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</si>
  <si>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</si>
  <si>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</si>
  <si>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</si>
  <si>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</si>
  <si>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</si>
  <si>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</si>
  <si>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</si>
  <si>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</si>
  <si>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</si>
  <si>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</si>
  <si>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</si>
  <si>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</si>
  <si>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</si>
  <si>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</si>
  <si>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</si>
  <si>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</si>
  <si>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</si>
  <si>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</si>
  <si>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</si>
  <si>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</si>
  <si>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</si>
  <si>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</si>
  <si>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</si>
  <si>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</si>
  <si>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</si>
  <si>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</si>
  <si>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</si>
  <si>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</si>
  <si>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</si>
  <si>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</si>
  <si>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</si>
  <si>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</si>
  <si>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</si>
  <si>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</si>
  <si>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</si>
  <si>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</si>
  <si>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</si>
  <si>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</si>
  <si>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</si>
  <si>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</si>
  <si>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</si>
  <si>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</si>
  <si>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</si>
  <si>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</si>
  <si>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</si>
  <si>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</si>
  <si>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</si>
  <si>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</si>
  <si>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</si>
  <si>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</si>
  <si>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</si>
  <si>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</si>
  <si>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</si>
  <si>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</si>
  <si>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</si>
  <si>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</si>
  <si>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</si>
  <si>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</si>
  <si>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</si>
  <si>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</si>
  <si>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</si>
  <si>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</si>
  <si>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</si>
  <si>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</si>
  <si>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</si>
  <si>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</si>
  <si>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</si>
  <si>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</si>
  <si>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</si>
  <si>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</si>
  <si>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</si>
  <si>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</si>
  <si>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</si>
  <si>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</si>
  <si>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</si>
  <si>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</si>
  <si>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</si>
  <si>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</si>
  <si>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</si>
  <si>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</si>
  <si>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</si>
  <si>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</si>
  <si>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</si>
  <si>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</si>
  <si>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</si>
  <si>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</si>
  <si>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</si>
  <si>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</si>
  <si>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</si>
  <si>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</si>
  <si>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</si>
  <si>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</si>
  <si>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</si>
  <si>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</si>
  <si>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</si>
  <si>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</si>
  <si>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</si>
  <si>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</si>
  <si>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</si>
  <si>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</si>
  <si>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</si>
  <si>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</si>
  <si>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</si>
  <si>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</si>
  <si>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</si>
  <si>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</si>
  <si>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</si>
  <si>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</si>
  <si>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</si>
  <si>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</si>
  <si>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</si>
  <si>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</si>
  <si>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</si>
  <si>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</si>
  <si>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</si>
  <si>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</si>
  <si>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</si>
  <si>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</si>
  <si>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</si>
  <si>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</si>
  <si>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</si>
  <si>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</si>
  <si>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</si>
  <si>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</si>
  <si>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</si>
  <si>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</si>
  <si>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</si>
  <si>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</si>
  <si>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</si>
  <si>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</si>
  <si>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</si>
  <si>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</si>
  <si>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</si>
  <si>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</si>
  <si>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</si>
  <si>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</si>
  <si>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</si>
  <si>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</si>
  <si>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</si>
  <si>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</si>
  <si>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</si>
  <si>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</si>
  <si>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</si>
  <si>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</si>
  <si>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</si>
  <si>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</si>
  <si>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</si>
  <si>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</si>
  <si>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</si>
  <si>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</si>
  <si>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</si>
  <si>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</si>
  <si>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</si>
  <si>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</si>
  <si>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</si>
  <si>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</si>
  <si>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</si>
  <si>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</si>
  <si>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</si>
  <si>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</si>
  <si>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</si>
  <si>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</si>
  <si>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</si>
  <si>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</si>
  <si>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</si>
  <si>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</si>
  <si>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</si>
  <si>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</si>
  <si>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</si>
  <si>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</si>
  <si>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</si>
  <si>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</si>
  <si>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</si>
  <si>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</si>
  <si>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</si>
  <si>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</si>
  <si>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</si>
  <si>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</si>
  <si>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</si>
  <si>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</si>
  <si>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</si>
  <si>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</si>
  <si>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</si>
  <si>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</si>
  <si>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</si>
  <si>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</si>
  <si>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</si>
  <si>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</si>
  <si>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</si>
  <si>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</si>
  <si>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</si>
  <si>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</si>
  <si>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</si>
  <si>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</si>
  <si>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</si>
  <si>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</si>
  <si>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</si>
  <si>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</si>
  <si>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</si>
  <si>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</si>
  <si>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</si>
  <si>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</si>
  <si>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</si>
  <si>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</si>
  <si>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</si>
  <si>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</si>
  <si>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</si>
  <si>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</si>
  <si>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</si>
  <si>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</si>
  <si>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</si>
  <si>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</si>
  <si>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</si>
  <si>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</si>
  <si>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</si>
  <si>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</si>
  <si>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</si>
  <si>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</si>
  <si>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</si>
  <si>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</si>
  <si>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</si>
  <si>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</si>
  <si>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</si>
  <si>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</si>
  <si>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</si>
  <si>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</si>
  <si>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</si>
  <si>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</si>
  <si>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</si>
  <si>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</si>
  <si>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</si>
  <si>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</si>
  <si>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</si>
  <si>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</si>
  <si>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</si>
  <si>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</si>
  <si>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</si>
  <si>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</si>
  <si>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</si>
  <si>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</si>
  <si>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</si>
  <si>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</si>
  <si>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</si>
  <si>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</si>
  <si>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</si>
  <si>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</si>
  <si>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</si>
  <si>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</si>
  <si>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</si>
  <si>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</si>
  <si>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</si>
  <si>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</si>
  <si>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</si>
  <si>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</si>
  <si>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</si>
  <si>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</si>
  <si>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</si>
  <si>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</si>
  <si>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</si>
  <si>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</si>
  <si>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</si>
  <si>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</si>
  <si>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</si>
  <si>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</si>
  <si>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</si>
  <si>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</si>
  <si>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</si>
  <si>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</si>
  <si>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</si>
  <si>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</si>
  <si>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</si>
  <si>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</si>
  <si>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</si>
  <si>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</si>
  <si>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</si>
  <si>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</si>
  <si>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</si>
  <si>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</si>
  <si>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</si>
  <si>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</si>
  <si>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</si>
  <si>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</si>
  <si>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</si>
  <si>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</si>
  <si>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</si>
  <si>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</si>
  <si>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</si>
  <si>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</si>
  <si>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</si>
  <si>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</si>
  <si>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</si>
  <si>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</si>
  <si>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</si>
  <si>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</si>
  <si>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</si>
  <si>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</si>
  <si>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</si>
  <si>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</si>
  <si>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</si>
  <si>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</si>
  <si>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</si>
  <si>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</si>
  <si>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</si>
  <si>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</si>
  <si>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</si>
  <si>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</si>
  <si>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</si>
  <si>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</si>
  <si>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</si>
  <si>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</si>
  <si>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</si>
  <si>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</si>
  <si>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</si>
  <si>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</si>
  <si>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</si>
  <si>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</si>
  <si>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</si>
  <si>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</si>
  <si>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</si>
  <si>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</si>
  <si>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</si>
  <si>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</si>
  <si>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</si>
  <si>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</si>
  <si>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</si>
  <si>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</si>
  <si>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</si>
  <si>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</si>
  <si>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</si>
  <si>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</si>
  <si>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</si>
  <si>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</si>
  <si>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</si>
  <si>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</si>
  <si>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</si>
  <si>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</si>
  <si>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</si>
  <si>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</si>
  <si>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</si>
  <si>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</si>
  <si>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</si>
  <si>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</si>
  <si>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</si>
  <si>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</si>
  <si>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</si>
  <si>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</si>
  <si>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</si>
  <si>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</si>
  <si>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</si>
  <si>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</si>
  <si>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</si>
  <si>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</si>
  <si>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</si>
  <si>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</si>
  <si>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</si>
  <si>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</si>
  <si>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</si>
  <si>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</si>
  <si>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</si>
  <si>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</si>
  <si>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</si>
  <si>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</si>
  <si>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</si>
  <si>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</si>
  <si>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</si>
  <si>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</si>
  <si>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</si>
  <si>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</si>
  <si>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</si>
  <si>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</si>
  <si>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</si>
  <si>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</si>
  <si>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</si>
  <si>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</si>
  <si>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</si>
  <si>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</si>
  <si>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</si>
  <si>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</si>
  <si>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</si>
  <si>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</si>
  <si>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</si>
  <si>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</si>
  <si>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</si>
  <si>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</si>
  <si>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</si>
  <si>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</si>
  <si>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</si>
  <si>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</si>
  <si>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</si>
  <si>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</si>
  <si>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</si>
  <si>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</si>
  <si>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</si>
  <si>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</si>
  <si>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</si>
  <si>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</si>
  <si>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</si>
  <si>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</si>
  <si>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</si>
  <si>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</si>
  <si>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</si>
  <si>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</si>
  <si>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</si>
  <si>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</si>
  <si>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</si>
  <si>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</si>
  <si>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</si>
  <si>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</si>
  <si>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</si>
  <si>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</si>
  <si>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</si>
  <si>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</si>
  <si>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</si>
  <si>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</si>
  <si>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</si>
  <si>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</si>
  <si>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</si>
  <si>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</si>
  <si>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</si>
  <si>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</si>
  <si>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</si>
  <si>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</si>
  <si>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</si>
  <si>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</si>
  <si>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</si>
  <si>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</si>
  <si>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</si>
  <si>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</si>
  <si>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</si>
  <si>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</si>
  <si>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</si>
  <si>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</si>
  <si>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</si>
  <si>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</si>
  <si>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</si>
  <si>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</si>
  <si>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</si>
  <si>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</si>
  <si>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</si>
  <si>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</si>
  <si>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</si>
  <si>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</si>
  <si>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</si>
  <si>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</si>
  <si>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</si>
  <si>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</si>
  <si>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</si>
  <si>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</si>
  <si>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</si>
  <si>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</si>
  <si>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</si>
  <si>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</si>
  <si>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</si>
  <si>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</si>
  <si>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</si>
  <si>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</si>
  <si>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</si>
  <si>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</si>
  <si>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</si>
  <si>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</si>
  <si>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</si>
  <si>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</si>
  <si>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</si>
  <si>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</si>
  <si>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</si>
  <si>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</si>
  <si>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</si>
  <si>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</si>
  <si>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</si>
  <si>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</si>
  <si>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</si>
  <si>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</si>
  <si>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</si>
  <si>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</si>
  <si>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</si>
  <si>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</si>
  <si>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</si>
  <si>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</si>
  <si>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</si>
  <si>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</si>
  <si>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</si>
  <si>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</si>
  <si>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</si>
  <si>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</si>
  <si>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</si>
  <si>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</si>
  <si>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</si>
  <si>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</si>
  <si>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</si>
  <si>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</si>
  <si>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</si>
  <si>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</si>
  <si>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</si>
  <si>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</si>
  <si>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</si>
  <si>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</si>
  <si>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</si>
  <si>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</si>
  <si>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</si>
  <si>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</si>
  <si>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</si>
  <si>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</si>
  <si>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</si>
  <si>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</si>
  <si>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</si>
  <si>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</si>
  <si>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</si>
  <si>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</si>
  <si>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</si>
  <si>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</si>
  <si>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</si>
  <si>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</si>
  <si>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</si>
  <si>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</si>
  <si>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</si>
  <si>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</si>
  <si>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</si>
  <si>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</si>
  <si>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</si>
  <si>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</si>
  <si>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</si>
  <si>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</si>
  <si>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</si>
  <si>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</si>
  <si>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</si>
  <si>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</si>
  <si>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</si>
  <si>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</si>
  <si>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</si>
  <si>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</si>
  <si>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</si>
  <si>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</si>
  <si>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</si>
  <si>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</si>
  <si>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</si>
  <si>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</si>
  <si>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</si>
  <si>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</si>
  <si>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</si>
  <si>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</si>
  <si>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</si>
  <si>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</si>
  <si>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</si>
  <si>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</si>
  <si>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</si>
  <si>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</si>
  <si>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</si>
  <si>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</si>
  <si>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</si>
  <si>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</si>
  <si>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</si>
  <si>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</si>
  <si>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</si>
  <si>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</si>
  <si>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</si>
  <si>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</si>
  <si>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</si>
  <si>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</si>
  <si>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</si>
  <si>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</si>
  <si>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</si>
  <si>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</si>
  <si>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</si>
  <si>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</si>
  <si>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</si>
  <si>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</si>
  <si>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</si>
  <si>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</si>
  <si>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</si>
  <si>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</si>
  <si>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</si>
  <si>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</si>
  <si>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</si>
  <si>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</si>
  <si>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</si>
  <si>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</si>
  <si>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</si>
  <si>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</si>
  <si>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</si>
  <si>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</si>
  <si>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</si>
  <si>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</si>
  <si>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</si>
  <si>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</si>
  <si>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</si>
  <si>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</si>
  <si>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</si>
  <si>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</si>
  <si>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</si>
  <si>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</si>
  <si>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</si>
  <si>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</si>
  <si>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</si>
  <si>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</si>
  <si>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</si>
  <si>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</si>
  <si>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</si>
  <si>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</si>
  <si>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</si>
  <si>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</si>
  <si>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</si>
  <si>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</si>
  <si>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</si>
  <si>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</si>
  <si>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</si>
  <si>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</si>
  <si>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</si>
  <si>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</si>
  <si>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</si>
  <si>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</si>
  <si>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</si>
  <si>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</si>
  <si>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</si>
  <si>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</si>
  <si>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</si>
  <si>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</si>
  <si>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</si>
  <si>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</si>
  <si>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</si>
  <si>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</si>
  <si>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</si>
  <si>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</si>
  <si>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</si>
  <si>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</si>
  <si>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</si>
  <si>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</si>
  <si>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</si>
  <si>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</si>
  <si>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</si>
  <si>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</si>
  <si>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</si>
  <si>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</si>
  <si>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</si>
  <si>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</si>
  <si>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</si>
  <si>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</si>
  <si>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</si>
  <si>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</si>
  <si>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</si>
  <si>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</si>
  <si>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</si>
  <si>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</si>
  <si>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</si>
  <si>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</si>
  <si>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</si>
  <si>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</si>
  <si>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</si>
  <si>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</si>
  <si>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</si>
  <si>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</si>
  <si>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</si>
  <si>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</si>
  <si>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</si>
  <si>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</si>
  <si>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</si>
  <si>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</si>
  <si>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</si>
  <si>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</si>
  <si>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</si>
  <si>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</si>
  <si>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</si>
  <si>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</si>
  <si>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</si>
  <si>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</si>
  <si>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</si>
  <si>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</si>
  <si>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</si>
  <si>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</si>
  <si>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</si>
  <si>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</si>
  <si>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</si>
  <si>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</si>
  <si>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</si>
  <si>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</si>
  <si>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</si>
  <si>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</si>
  <si>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</si>
  <si>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</si>
  <si>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</si>
  <si>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</si>
  <si>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</si>
  <si>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</si>
  <si>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</si>
  <si>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</si>
  <si>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</si>
  <si>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</si>
  <si>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</si>
  <si>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</si>
  <si>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</si>
  <si>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</si>
  <si>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</si>
  <si>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</si>
  <si>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</si>
  <si>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</si>
  <si>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</si>
  <si>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</si>
  <si>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</si>
  <si>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</si>
  <si>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</si>
  <si>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</si>
  <si>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</si>
  <si>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</si>
  <si>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</si>
  <si>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</si>
  <si>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</si>
  <si>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</si>
  <si>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</si>
  <si>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</si>
  <si>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</si>
  <si>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</si>
  <si>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</si>
  <si>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</si>
  <si>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</si>
  <si>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</si>
  <si>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</si>
  <si>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</si>
  <si>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</si>
  <si>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</si>
  <si>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</si>
  <si>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</si>
  <si>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</si>
  <si>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</si>
  <si>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</si>
  <si>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</si>
  <si>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</si>
  <si>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</si>
  <si>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</si>
  <si>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</si>
  <si>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</si>
  <si>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</si>
  <si>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</si>
  <si>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</si>
  <si>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</si>
  <si>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</si>
  <si>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</si>
  <si>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</si>
  <si>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</si>
  <si>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</si>
  <si>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</si>
  <si>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</si>
  <si>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</si>
  <si>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</si>
  <si>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</si>
  <si>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</si>
  <si>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</si>
  <si>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</si>
  <si>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</si>
  <si>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</si>
  <si>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</si>
  <si>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</si>
  <si>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</si>
  <si>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</si>
  <si>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</si>
  <si>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</si>
  <si>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</si>
  <si>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</si>
  <si>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</si>
  <si>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</si>
  <si>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</si>
  <si>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</si>
  <si>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</si>
  <si>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</si>
  <si>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</si>
  <si>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</si>
  <si>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</si>
  <si>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</si>
  <si>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</si>
  <si>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</si>
  <si>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</si>
  <si>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</si>
  <si>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</si>
  <si>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</si>
  <si>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</si>
  <si>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</si>
  <si>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</si>
  <si>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</si>
  <si>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</si>
  <si>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</si>
  <si>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</si>
  <si>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</si>
  <si>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</si>
  <si>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</si>
  <si>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</si>
  <si>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</si>
  <si>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</si>
  <si>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</si>
  <si>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</si>
  <si>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</si>
  <si>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</si>
  <si>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</si>
  <si>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</si>
  <si>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</si>
  <si>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</si>
  <si>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</si>
  <si>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</si>
  <si>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</si>
  <si>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</si>
  <si>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</si>
  <si>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</si>
  <si>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</si>
  <si>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</si>
  <si>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</si>
  <si>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</si>
  <si>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</si>
  <si>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</si>
  <si>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</si>
  <si>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</si>
  <si>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</si>
  <si>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</si>
  <si>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</si>
  <si>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</si>
  <si>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</si>
  <si>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</si>
  <si>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</si>
  <si>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</si>
  <si>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</si>
  <si>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</si>
  <si>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</si>
  <si>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</si>
  <si>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</si>
  <si>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</si>
  <si>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</si>
  <si>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</si>
  <si>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</si>
  <si>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</si>
  <si>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</si>
  <si>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</si>
  <si>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</si>
  <si>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</si>
  <si>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</si>
  <si>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</si>
  <si>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</si>
  <si>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</si>
  <si>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</si>
  <si>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</si>
  <si>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</si>
  <si>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</si>
  <si>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</si>
  <si>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</si>
  <si>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</si>
  <si>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</si>
  <si>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</si>
  <si>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</si>
  <si>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</si>
  <si>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</si>
  <si>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</si>
  <si>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</si>
  <si>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</si>
  <si>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</si>
  <si>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</si>
  <si>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</si>
  <si>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</si>
  <si>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</si>
  <si>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</si>
  <si>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</si>
  <si>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</si>
  <si>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</si>
  <si>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</si>
  <si>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</si>
  <si>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</si>
  <si>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</si>
  <si>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</si>
  <si>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</si>
  <si>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</si>
  <si>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</si>
  <si>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</si>
  <si>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</si>
  <si>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</si>
  <si>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</si>
  <si>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</si>
  <si>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</si>
  <si>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</si>
  <si>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</si>
  <si>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</si>
  <si>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</si>
  <si>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</si>
  <si>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</si>
  <si>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</si>
  <si>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</si>
  <si>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</si>
  <si>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</si>
  <si>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</si>
  <si>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</si>
  <si>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</si>
  <si>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</si>
  <si>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</si>
  <si>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</si>
  <si>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</si>
  <si>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</si>
  <si>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</si>
  <si>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</si>
  <si>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</si>
  <si>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</si>
  <si>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</si>
  <si>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</si>
  <si>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</si>
  <si>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</si>
  <si>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</si>
  <si>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</si>
  <si>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</si>
  <si>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</si>
  <si>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</si>
  <si>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</si>
  <si>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</si>
  <si>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</si>
  <si>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</si>
  <si>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</si>
  <si>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</si>
  <si>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</si>
  <si>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</si>
  <si>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</si>
  <si>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</si>
  <si>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</si>
  <si>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</si>
  <si>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</si>
  <si>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</si>
  <si>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</si>
  <si>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</si>
  <si>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</si>
  <si>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</si>
  <si>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</si>
  <si>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</si>
  <si>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</si>
  <si>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</si>
  <si>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</si>
  <si>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</si>
  <si>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</si>
  <si>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</si>
  <si>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</si>
  <si>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</si>
  <si>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</si>
  <si>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</si>
  <si>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</si>
  <si>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</si>
  <si>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</si>
  <si>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</si>
  <si>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</si>
  <si>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</si>
  <si>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</si>
  <si>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</si>
  <si>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</si>
  <si>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</si>
  <si>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</si>
  <si>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</si>
  <si>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</si>
  <si>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</si>
  <si>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</si>
  <si>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</si>
  <si>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</si>
  <si>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</si>
  <si>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</si>
  <si>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</si>
  <si>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</si>
  <si>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</si>
  <si>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</si>
  <si>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</si>
  <si>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</si>
  <si>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</si>
  <si>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</si>
  <si>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</si>
  <si>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</si>
  <si>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</si>
  <si>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</si>
  <si>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</si>
  <si>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</si>
  <si>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</si>
  <si>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</si>
  <si>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</si>
  <si>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</si>
  <si>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</si>
  <si>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</si>
  <si>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</si>
  <si>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</si>
  <si>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</si>
  <si>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</si>
  <si>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</si>
  <si>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</si>
  <si>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</si>
  <si>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</si>
  <si>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</si>
  <si>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</si>
  <si>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</si>
  <si>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</si>
  <si>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</si>
  <si>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</si>
  <si>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</si>
  <si>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</si>
  <si>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</si>
  <si>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</si>
  <si>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</si>
  <si>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</si>
  <si>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</si>
  <si>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</si>
  <si>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</si>
  <si>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</si>
  <si>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</si>
  <si>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</si>
  <si>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</si>
  <si>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</si>
  <si>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</si>
  <si>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</si>
  <si>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</si>
  <si>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</si>
  <si>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</si>
  <si>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</si>
  <si>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</si>
  <si>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</si>
  <si>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</si>
  <si>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</si>
  <si>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</si>
  <si>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</si>
  <si>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</si>
  <si>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</si>
  <si>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</si>
  <si>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</si>
  <si>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</si>
  <si>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</si>
  <si>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</si>
  <si>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</si>
  <si>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</si>
  <si>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</si>
  <si>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</si>
  <si>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</si>
  <si>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</si>
  <si>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</si>
  <si>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</si>
  <si>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</si>
  <si>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</si>
  <si>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</si>
  <si>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</si>
  <si>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</si>
  <si>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</si>
  <si>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</si>
  <si>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</si>
  <si>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</si>
  <si>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</si>
  <si>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</si>
  <si>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</si>
  <si>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</si>
  <si>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</si>
  <si>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</si>
  <si>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</si>
  <si>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</si>
  <si>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</si>
  <si>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</si>
  <si>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</si>
  <si>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</si>
  <si>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</si>
  <si>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</si>
  <si>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</si>
  <si>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</si>
  <si>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</si>
  <si>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</si>
  <si>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</si>
  <si>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</si>
  <si>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</si>
  <si>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</si>
  <si>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</si>
  <si>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</si>
  <si>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</si>
  <si>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</si>
  <si>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</si>
  <si>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</si>
  <si>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</si>
  <si>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</si>
  <si>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</si>
  <si>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</si>
  <si>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</si>
  <si>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</si>
  <si>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</si>
  <si>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</si>
  <si>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</si>
  <si>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</si>
  <si>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</si>
  <si>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</si>
  <si>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</si>
  <si>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</si>
  <si>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</si>
  <si>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</si>
  <si>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</si>
  <si>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</si>
  <si>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</si>
  <si>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</si>
  <si>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</si>
  <si>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</si>
  <si>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</si>
  <si>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</si>
  <si>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</si>
  <si>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</si>
  <si>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</si>
  <si>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</si>
  <si>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</si>
  <si>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</si>
  <si>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</si>
  <si>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</si>
  <si>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</si>
  <si>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</si>
  <si>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</si>
  <si>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</si>
  <si>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</si>
  <si>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</si>
  <si>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</si>
  <si>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</si>
  <si>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</si>
  <si>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</si>
  <si>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</si>
  <si>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</si>
  <si>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</si>
  <si>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</si>
  <si>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</si>
  <si>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</si>
  <si>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</si>
  <si>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</si>
  <si>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</si>
  <si>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</si>
  <si>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</si>
  <si>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</si>
  <si>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</si>
  <si>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</si>
  <si>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</si>
  <si>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</si>
  <si>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</si>
  <si>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</si>
  <si>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</si>
  <si>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</si>
  <si>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</si>
  <si>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</si>
  <si>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</si>
  <si>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</si>
  <si>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</si>
  <si>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</si>
  <si>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</si>
  <si>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</si>
  <si>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</si>
  <si>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</si>
  <si>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</si>
  <si>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</si>
  <si>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</si>
  <si>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</si>
  <si>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</si>
  <si>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</si>
  <si>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</si>
  <si>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</si>
  <si>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</si>
  <si>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</si>
  <si>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</si>
  <si>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</si>
  <si>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</si>
  <si>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</si>
  <si>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</si>
  <si>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</si>
  <si>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</si>
  <si>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</si>
  <si>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</si>
  <si>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</si>
  <si>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</si>
  <si>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</si>
  <si>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</si>
  <si>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</si>
  <si>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</si>
  <si>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</si>
  <si>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</si>
  <si>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</si>
  <si>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</si>
  <si>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</si>
  <si>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</si>
  <si>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</si>
  <si>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</si>
  <si>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</si>
  <si>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</si>
  <si>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</si>
  <si>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</si>
  <si>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</si>
  <si>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</si>
  <si>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</si>
  <si>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</si>
  <si>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</si>
  <si>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</si>
  <si>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</si>
  <si>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</si>
  <si>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</si>
  <si>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</si>
  <si>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</si>
  <si>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</si>
  <si>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</si>
  <si>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</si>
  <si>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</si>
  <si>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</si>
  <si>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</si>
  <si>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</si>
  <si>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</si>
  <si>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</si>
  <si>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</si>
  <si>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</si>
  <si>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</si>
  <si>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</si>
  <si>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</si>
  <si>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</si>
  <si>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</si>
  <si>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</si>
  <si>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</si>
  <si>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</si>
  <si>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</si>
  <si>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</si>
  <si>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</si>
  <si>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</si>
  <si>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</si>
  <si>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</si>
  <si>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</si>
  <si>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</si>
  <si>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</si>
  <si>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</si>
  <si>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</si>
  <si>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</si>
  <si>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</si>
  <si>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</si>
  <si>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</si>
  <si>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</si>
  <si>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</si>
  <si>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</si>
  <si>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</si>
  <si>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</si>
  <si>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</si>
  <si>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</si>
  <si>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</si>
  <si>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</si>
  <si>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</si>
  <si>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</si>
  <si>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</si>
  <si>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</si>
  <si>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</si>
  <si>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</si>
  <si>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</si>
  <si>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</si>
  <si>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</si>
  <si>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</si>
  <si>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</si>
  <si>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</si>
  <si>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</si>
  <si>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</si>
  <si>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</si>
  <si>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</si>
  <si>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</si>
  <si>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</si>
  <si>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</si>
  <si>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</si>
  <si>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</si>
  <si>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</si>
  <si>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</si>
  <si>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</si>
  <si>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</si>
  <si>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</si>
  <si>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</si>
  <si>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</si>
  <si>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</si>
  <si>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</si>
  <si>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</si>
  <si>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</si>
  <si>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</si>
  <si>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</si>
  <si>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</si>
  <si>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</si>
  <si>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</si>
  <si>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</si>
  <si>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</si>
  <si>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</si>
  <si>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</si>
  <si>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</si>
  <si>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</si>
  <si>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</si>
  <si>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</si>
  <si>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</si>
  <si>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</si>
  <si>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</si>
  <si>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</si>
  <si>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</si>
  <si>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</si>
  <si>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</si>
  <si>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</si>
  <si>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</si>
  <si>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</si>
  <si>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</si>
  <si>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</si>
  <si>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</si>
  <si>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</si>
  <si>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</si>
  <si>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</si>
  <si>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</si>
  <si>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</si>
  <si>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</si>
  <si>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</si>
  <si>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</si>
  <si>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</si>
  <si>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</si>
  <si>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</si>
  <si>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</si>
  <si>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</si>
  <si>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</si>
  <si>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</si>
  <si>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</si>
  <si>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</si>
  <si>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</si>
  <si>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</si>
  <si>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</si>
  <si>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</si>
  <si>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</si>
  <si>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</si>
  <si>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</si>
  <si>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</si>
  <si>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</si>
  <si>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</si>
  <si>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</si>
  <si>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</si>
  <si>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</si>
  <si>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</si>
  <si>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</si>
  <si>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</si>
  <si>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</si>
  <si>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</si>
  <si>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</si>
  <si>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</si>
  <si>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</si>
  <si>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</si>
  <si>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</si>
  <si>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</si>
  <si>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</si>
  <si>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</si>
  <si>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</si>
  <si>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</si>
  <si>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</si>
  <si>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</si>
  <si>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</si>
  <si>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</si>
  <si>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</si>
  <si>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</si>
  <si>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</si>
  <si>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</si>
  <si>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</si>
  <si>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</si>
  <si>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</si>
  <si>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</si>
  <si>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</si>
  <si>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</si>
  <si>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</si>
  <si>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</si>
  <si>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</si>
  <si>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</si>
  <si>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</si>
  <si>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</si>
  <si>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</si>
  <si>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</si>
  <si>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</si>
  <si>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</si>
  <si>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</si>
  <si>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</si>
  <si>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</si>
  <si>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</si>
  <si>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</si>
  <si>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</si>
  <si>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</si>
  <si>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</si>
  <si>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</si>
  <si>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</si>
  <si>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</si>
  <si>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</si>
  <si>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</si>
  <si>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</si>
  <si>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</si>
  <si>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</si>
  <si>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</si>
  <si>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</si>
  <si>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</si>
  <si>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</si>
  <si>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</si>
  <si>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</si>
  <si>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</si>
  <si>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</si>
  <si>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</si>
  <si>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</si>
  <si>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</si>
  <si>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</si>
  <si>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</si>
  <si>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</si>
  <si>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</si>
  <si>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</si>
  <si>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</si>
  <si>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</si>
  <si>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</si>
  <si>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</si>
  <si>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</si>
  <si>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</si>
  <si>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</si>
  <si>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</si>
  <si>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</si>
  <si>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</si>
  <si>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</si>
  <si>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</si>
  <si>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</si>
  <si>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</si>
  <si>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</si>
  <si>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</si>
  <si>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</si>
  <si>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</si>
  <si>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</si>
  <si>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</si>
  <si>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</si>
  <si>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</si>
  <si>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</si>
  <si>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</si>
  <si>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</si>
  <si>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</si>
  <si>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</si>
  <si>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</si>
  <si>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</si>
  <si>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</si>
  <si>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</si>
  <si>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</si>
  <si>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</si>
  <si>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</si>
  <si>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</si>
  <si>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</si>
  <si>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</si>
  <si>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</si>
  <si>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</si>
  <si>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</si>
  <si>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</si>
  <si>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</si>
  <si>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</si>
  <si>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</si>
  <si>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</si>
  <si>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</si>
  <si>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</si>
  <si>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</si>
  <si>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</si>
  <si>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</si>
  <si>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</si>
  <si>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</si>
  <si>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</si>
  <si>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</si>
  <si>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</si>
  <si>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</si>
  <si>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</si>
  <si>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</si>
  <si>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</si>
  <si>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</si>
  <si>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</si>
  <si>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</si>
  <si>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</si>
  <si>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</si>
  <si>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</si>
  <si>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</si>
  <si>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</si>
  <si>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</si>
  <si>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</si>
  <si>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</si>
  <si>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</si>
  <si>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</si>
  <si>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</si>
  <si>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</si>
  <si>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</si>
  <si>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</si>
  <si>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</si>
  <si>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</si>
  <si>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</si>
  <si>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</si>
  <si>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</si>
  <si>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</si>
  <si>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</si>
  <si>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</si>
  <si>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</si>
  <si>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</si>
  <si>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</si>
  <si>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</si>
  <si>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</si>
  <si>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</si>
  <si>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</si>
  <si>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</si>
  <si>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</si>
  <si>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</si>
  <si>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</si>
  <si>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</si>
  <si>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</si>
  <si>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</si>
  <si>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</si>
  <si>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</si>
  <si>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</si>
  <si>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</si>
  <si>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</si>
  <si>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</si>
  <si>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</si>
  <si>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</si>
  <si>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</si>
  <si>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</si>
  <si>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</si>
  <si>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</si>
  <si>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</si>
  <si>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</si>
  <si>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</si>
  <si>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</si>
  <si>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</si>
  <si>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</si>
  <si>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</si>
  <si>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</si>
  <si>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</si>
  <si>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</si>
  <si>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</si>
  <si>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</si>
  <si>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</si>
  <si>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</si>
  <si>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</si>
  <si>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</si>
  <si>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</si>
  <si>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</si>
  <si>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</si>
  <si>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</si>
  <si>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</si>
  <si>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</si>
  <si>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</si>
  <si>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</si>
  <si>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</si>
  <si>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</si>
  <si>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</si>
  <si>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</si>
  <si>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</si>
  <si>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</si>
  <si>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</si>
  <si>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</si>
  <si>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</si>
  <si>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</si>
  <si>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</si>
  <si>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</si>
  <si>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</si>
  <si>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</si>
  <si>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</si>
  <si>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</si>
  <si>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</si>
  <si>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</si>
  <si>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</si>
  <si>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</si>
  <si>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</si>
  <si>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</si>
  <si>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</si>
  <si>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</si>
  <si>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</si>
  <si>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</si>
  <si>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</si>
  <si>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</si>
  <si>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</si>
  <si>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</si>
  <si>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</si>
  <si>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</si>
  <si>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</si>
  <si>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</si>
  <si>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</si>
  <si>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</si>
  <si>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</si>
  <si>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</si>
  <si>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</si>
  <si>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</si>
  <si>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</si>
  <si>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</si>
  <si>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</si>
  <si>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</si>
  <si>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</si>
  <si>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</si>
  <si>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</si>
  <si>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</si>
  <si>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</si>
  <si>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</si>
  <si>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</si>
  <si>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</si>
  <si>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</si>
  <si>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</si>
  <si>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</si>
  <si>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</si>
  <si>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</si>
  <si>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</si>
  <si>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</si>
  <si>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</si>
  <si>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</si>
  <si>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</si>
  <si>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</si>
  <si>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</si>
  <si>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</si>
  <si>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</si>
  <si>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</si>
  <si>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</si>
  <si>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</si>
  <si>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</si>
  <si>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</si>
  <si>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</si>
  <si>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</si>
  <si>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</si>
  <si>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</si>
  <si>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</si>
  <si>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</si>
  <si>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</si>
  <si>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</si>
  <si>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</si>
  <si>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</si>
  <si>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</si>
  <si>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</si>
  <si>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</si>
  <si>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</si>
  <si>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</si>
  <si>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</si>
  <si>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</si>
  <si>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</si>
  <si>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</si>
  <si>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</si>
  <si>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</si>
  <si>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</si>
  <si>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</si>
  <si>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</si>
  <si>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</si>
  <si>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</si>
  <si>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</si>
  <si>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</si>
  <si>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</si>
  <si>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</si>
  <si>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</si>
  <si>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</si>
  <si>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</si>
  <si>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</si>
  <si>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</si>
  <si>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</si>
  <si>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</si>
  <si>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</si>
  <si>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</si>
  <si>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</si>
  <si>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</si>
  <si>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</si>
  <si>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</si>
  <si>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</si>
  <si>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</si>
  <si>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</si>
  <si>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</si>
  <si>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</si>
  <si>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</si>
  <si>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</si>
  <si>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</si>
  <si>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</si>
  <si>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</si>
  <si>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</si>
  <si>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</si>
  <si>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</si>
  <si>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</si>
  <si>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</si>
  <si>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</si>
  <si>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</si>
  <si>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</si>
  <si>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</si>
  <si>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</si>
  <si>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</si>
  <si>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</si>
  <si>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</si>
  <si>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</si>
  <si>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</si>
  <si>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</si>
  <si>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</si>
  <si>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</si>
  <si>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</si>
  <si>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</si>
  <si>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</si>
  <si>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</si>
  <si>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</si>
  <si>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</si>
  <si>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</si>
  <si>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</si>
  <si>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</si>
  <si>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</si>
  <si>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</si>
  <si>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</si>
  <si>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</si>
  <si>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</si>
  <si>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</si>
  <si>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</si>
  <si>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</si>
  <si>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</si>
  <si>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</si>
  <si>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</si>
  <si>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</si>
  <si>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</si>
  <si>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</si>
  <si>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</si>
  <si>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</si>
  <si>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</si>
  <si>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</si>
  <si>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</si>
  <si>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</si>
  <si>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</si>
  <si>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</si>
  <si>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</si>
  <si>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</si>
  <si>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</si>
  <si>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</si>
  <si>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</si>
  <si>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</si>
  <si>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</si>
  <si>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</si>
  <si>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</si>
  <si>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</si>
  <si>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</si>
  <si>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</si>
  <si>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</si>
  <si>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</si>
  <si>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</si>
  <si>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</si>
  <si>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</si>
  <si>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</si>
  <si>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</si>
  <si>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</si>
  <si>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</si>
  <si>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</si>
  <si>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</si>
  <si>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</si>
  <si>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</si>
  <si>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</si>
  <si>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</si>
  <si>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</si>
  <si>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</si>
  <si>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</si>
  <si>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</si>
  <si>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</si>
  <si>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</si>
  <si>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</si>
  <si>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</si>
  <si>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</si>
  <si>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</si>
  <si>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</si>
  <si>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</si>
  <si>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</si>
  <si>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</si>
  <si>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</si>
  <si>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</si>
  <si>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</si>
  <si>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</si>
  <si>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</si>
  <si>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</si>
  <si>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</si>
  <si>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</si>
  <si>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</si>
  <si>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</si>
  <si>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</si>
  <si>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</si>
  <si>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</si>
  <si>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</si>
  <si>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</si>
  <si>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</si>
  <si>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</si>
  <si>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</si>
  <si>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</si>
  <si>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</si>
  <si>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</si>
  <si>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</si>
  <si>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</si>
  <si>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</si>
  <si>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</si>
  <si>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</si>
  <si>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</si>
  <si>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</si>
  <si>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</si>
  <si>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</si>
  <si>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</si>
  <si>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</si>
  <si>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</si>
  <si>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</si>
  <si>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</si>
  <si>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</si>
  <si>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</si>
  <si>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</si>
  <si>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</si>
  <si>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</si>
  <si>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</si>
  <si>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</si>
  <si>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</si>
  <si>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</si>
  <si>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</si>
  <si>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</si>
  <si>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</si>
  <si>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</si>
  <si>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</si>
  <si>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</si>
  <si>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</si>
  <si>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</si>
  <si>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</si>
  <si>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</si>
  <si>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</si>
  <si>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</si>
  <si>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</si>
  <si>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</si>
  <si>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</si>
  <si>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</si>
  <si>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</si>
  <si>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</si>
  <si>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</si>
  <si>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</si>
  <si>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</si>
  <si>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</si>
  <si>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</si>
  <si>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</si>
  <si>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</si>
  <si>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</si>
  <si>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</si>
  <si>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</si>
  <si>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</si>
  <si>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</si>
  <si>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</si>
  <si>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</si>
  <si>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</si>
  <si>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</si>
  <si>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</si>
  <si>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</si>
  <si>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</si>
  <si>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</si>
  <si>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</si>
  <si>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</si>
  <si>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</si>
  <si>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</si>
  <si>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</si>
  <si>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</si>
  <si>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</si>
  <si>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</si>
  <si>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</si>
  <si>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</si>
  <si>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</si>
  <si>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</si>
  <si>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</si>
  <si>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</si>
  <si>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</si>
  <si>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</si>
  <si>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</si>
  <si>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</si>
  <si>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</si>
  <si>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</si>
  <si>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</si>
  <si>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</si>
  <si>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</si>
  <si>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</si>
  <si>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</si>
  <si>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</si>
  <si>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</si>
  <si>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</si>
  <si>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</si>
  <si>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</si>
  <si>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</si>
  <si>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</si>
  <si>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</si>
  <si>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</si>
  <si>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</si>
  <si>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</si>
  <si>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</si>
  <si>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</si>
  <si>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</si>
  <si>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</si>
  <si>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</si>
  <si>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</si>
  <si>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</si>
  <si>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</si>
  <si>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</si>
  <si>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</si>
  <si>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</si>
  <si>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</si>
  <si>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</si>
  <si>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</si>
  <si>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</si>
  <si>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</si>
  <si>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</si>
  <si>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</si>
  <si>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</si>
  <si>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</si>
  <si>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</si>
  <si>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</si>
  <si>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</si>
  <si>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</si>
  <si>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</si>
  <si>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</si>
  <si>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</si>
  <si>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</si>
  <si>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</si>
  <si>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</si>
  <si>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</si>
  <si>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</si>
  <si>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</si>
  <si>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</si>
  <si>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</si>
  <si>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</si>
  <si>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</si>
  <si>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</si>
  <si>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</si>
  <si>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</si>
  <si>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</si>
  <si>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</si>
  <si>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</si>
  <si>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</si>
  <si>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</si>
  <si>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</si>
  <si>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</si>
  <si>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</si>
  <si>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</si>
  <si>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</si>
  <si>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</si>
  <si>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</si>
  <si>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</si>
  <si>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</si>
  <si>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</si>
  <si>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</si>
  <si>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</si>
  <si>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</si>
  <si>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</si>
  <si>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</si>
  <si>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</si>
  <si>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</si>
  <si>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</si>
  <si>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</si>
  <si>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</si>
  <si>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</si>
  <si>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</si>
  <si>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</si>
  <si>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</si>
  <si>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</si>
  <si>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</si>
  <si>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</si>
  <si>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</si>
  <si>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</si>
  <si>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</si>
  <si>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</si>
  <si>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</si>
  <si>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</si>
  <si>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</si>
  <si>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</si>
  <si>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</si>
  <si>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</si>
  <si>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</si>
  <si>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</si>
  <si>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</si>
  <si>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</si>
  <si>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</si>
  <si>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</si>
  <si>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</si>
  <si>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</si>
  <si>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</si>
  <si>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</si>
  <si>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</si>
  <si>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</si>
  <si>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</si>
  <si>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</si>
  <si>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</si>
  <si>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</si>
  <si>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</si>
  <si>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</si>
  <si>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</si>
  <si>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</si>
  <si>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</si>
  <si>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</si>
  <si>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</si>
  <si>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</si>
  <si>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</si>
  <si>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</si>
  <si>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</si>
  <si>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</si>
  <si>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</si>
  <si>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</si>
  <si>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</si>
  <si>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</si>
  <si>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</si>
  <si>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</si>
  <si>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</si>
  <si>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</si>
  <si>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</si>
  <si>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</si>
  <si>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</si>
  <si>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</si>
  <si>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</si>
  <si>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</si>
  <si>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</si>
  <si>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</si>
  <si>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</si>
  <si>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</si>
  <si>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</si>
  <si>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</si>
  <si>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</si>
  <si>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</si>
  <si>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</si>
  <si>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</si>
  <si>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</si>
  <si>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</si>
  <si>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</si>
  <si>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</si>
  <si>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</si>
  <si>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</si>
  <si>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</si>
  <si>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</si>
  <si>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</si>
  <si>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</si>
  <si>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</si>
  <si>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</si>
  <si>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</si>
  <si>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</si>
  <si>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</si>
  <si>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</si>
  <si>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</si>
  <si>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</si>
  <si>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</si>
  <si>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</si>
  <si>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</si>
  <si>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</si>
  <si>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</si>
  <si>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</si>
  <si>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</si>
  <si>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</si>
  <si>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</si>
  <si>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</si>
  <si>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</si>
  <si>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</si>
  <si>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</si>
  <si>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</si>
  <si>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</si>
  <si>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</si>
  <si>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</si>
  <si>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</si>
  <si>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</si>
  <si>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</si>
  <si>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</si>
  <si>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</si>
  <si>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</si>
  <si>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</si>
  <si>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</si>
  <si>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</si>
  <si>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</si>
  <si>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</si>
  <si>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</si>
  <si>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</si>
  <si>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</si>
  <si>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</si>
  <si>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</si>
  <si>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</si>
  <si>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</si>
  <si>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</si>
  <si>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</si>
  <si>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</si>
  <si>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</si>
  <si>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</si>
  <si>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</si>
  <si>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</si>
  <si>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</si>
  <si>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</si>
  <si>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</si>
  <si>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</si>
  <si>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</si>
  <si>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</si>
  <si>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</si>
  <si>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</si>
  <si>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</si>
  <si>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</si>
  <si>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</si>
  <si>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</si>
  <si>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</si>
  <si>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</si>
  <si>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</si>
  <si>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</si>
  <si>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</si>
  <si>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</si>
  <si>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</si>
  <si>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</si>
  <si>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</si>
  <si>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</si>
  <si>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</si>
  <si>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</si>
  <si>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</si>
  <si>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</si>
  <si>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</si>
  <si>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</si>
  <si>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</si>
  <si>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</si>
  <si>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</si>
  <si>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</si>
  <si>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</si>
  <si>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</si>
  <si>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</si>
  <si>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</si>
  <si>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</si>
  <si>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</si>
  <si>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</si>
  <si>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</si>
  <si>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</si>
  <si>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</si>
  <si>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</si>
  <si>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</si>
  <si>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</si>
  <si>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</si>
  <si>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</si>
  <si>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</si>
  <si>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</si>
  <si>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</si>
  <si>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</si>
  <si>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</si>
  <si>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</si>
  <si>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</si>
  <si>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</si>
  <si>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</si>
  <si>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</si>
  <si>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</si>
  <si>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</si>
  <si>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</si>
  <si>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</si>
  <si>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</si>
  <si>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</si>
  <si>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</si>
  <si>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</si>
  <si>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</si>
  <si>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</si>
  <si>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</si>
  <si>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</si>
  <si>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</si>
  <si>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</si>
  <si>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</si>
  <si>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</si>
  <si>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</si>
  <si>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</si>
  <si>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</si>
  <si>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</si>
  <si>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</si>
  <si>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</si>
  <si>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</si>
  <si>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</si>
  <si>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</si>
  <si>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</si>
  <si>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</si>
  <si>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</si>
  <si>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</si>
  <si>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</si>
  <si>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</si>
  <si>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</si>
  <si>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</si>
  <si>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</si>
  <si>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</si>
  <si>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</si>
  <si>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</si>
  <si>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</si>
  <si>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</si>
  <si>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</si>
  <si>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</si>
  <si>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</si>
  <si>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</si>
  <si>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</si>
  <si>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</si>
  <si>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</si>
  <si>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</si>
  <si>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</si>
  <si>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</si>
  <si>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</si>
  <si>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</si>
  <si>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</si>
  <si>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</si>
  <si>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</si>
  <si>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</si>
  <si>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</si>
  <si>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</si>
  <si>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</si>
  <si>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</si>
  <si>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</si>
  <si>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</si>
  <si>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</si>
  <si>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</si>
  <si>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</si>
  <si>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</si>
  <si>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</si>
  <si>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</si>
  <si>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</si>
  <si>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</si>
  <si>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</si>
  <si>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</si>
  <si>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</si>
  <si>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</si>
  <si>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</si>
  <si>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</si>
  <si>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</si>
  <si>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</si>
  <si>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</si>
  <si>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</si>
  <si>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</si>
  <si>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</si>
  <si>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</si>
  <si>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</si>
  <si>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</si>
  <si>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</si>
  <si>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</si>
  <si>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</si>
  <si>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</si>
  <si>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</si>
  <si>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</si>
  <si>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</si>
  <si>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</si>
  <si>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</si>
  <si>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</si>
  <si>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</si>
  <si>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</si>
  <si>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</si>
  <si>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</si>
  <si>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</si>
  <si>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</si>
  <si>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</si>
  <si>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</si>
  <si>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</si>
  <si>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</si>
  <si>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</si>
  <si>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</si>
  <si>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</si>
  <si>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</si>
  <si>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</si>
  <si>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</si>
  <si>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</si>
  <si>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</si>
  <si>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</si>
  <si>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</si>
  <si>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</si>
  <si>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</si>
  <si>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</si>
  <si>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</si>
  <si>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</si>
  <si>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</si>
  <si>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</si>
  <si>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</si>
  <si>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</si>
  <si>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</si>
  <si>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</si>
  <si>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</si>
  <si>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</si>
  <si>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</si>
  <si>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</si>
  <si>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</si>
  <si>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</si>
  <si>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</si>
  <si>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</si>
  <si>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</si>
  <si>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</si>
  <si>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</si>
  <si>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</si>
  <si>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</si>
  <si>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</si>
  <si>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</si>
  <si>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</si>
  <si>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</si>
  <si>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</si>
  <si>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</si>
  <si>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</si>
  <si>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</si>
  <si>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</si>
  <si>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</si>
  <si>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</si>
  <si>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</si>
  <si>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</si>
  <si>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</si>
  <si>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</si>
  <si>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</si>
  <si>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</si>
  <si>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</si>
  <si>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</si>
  <si>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</si>
  <si>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</si>
  <si>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</si>
  <si>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</si>
  <si>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</si>
  <si>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</si>
  <si>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</si>
  <si>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</si>
  <si>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</si>
  <si>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</si>
  <si>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</si>
  <si>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</si>
  <si>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</si>
  <si>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</si>
  <si>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</si>
  <si>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</si>
  <si>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</si>
  <si>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</si>
  <si>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</si>
  <si>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</si>
  <si>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</si>
  <si>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</si>
  <si>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</si>
  <si>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</si>
  <si>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</si>
  <si>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</si>
  <si>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</si>
  <si>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</si>
  <si>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</si>
  <si>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</si>
  <si>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</si>
  <si>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</si>
  <si>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</si>
  <si>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</si>
  <si>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</si>
  <si>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</si>
  <si>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</si>
  <si>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</si>
  <si>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</si>
  <si>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</si>
  <si>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</si>
  <si>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</si>
  <si>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</si>
  <si>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</si>
  <si>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</si>
  <si>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</si>
  <si>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</si>
  <si>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</si>
  <si>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</si>
  <si>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</si>
  <si>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</si>
  <si>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</si>
  <si>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</si>
  <si>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</si>
  <si>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</si>
  <si>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</si>
  <si>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</si>
  <si>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</si>
  <si>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</si>
  <si>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</si>
  <si>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</si>
  <si>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</si>
  <si>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</si>
  <si>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</si>
  <si>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</si>
  <si>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</si>
  <si>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</si>
  <si>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</si>
  <si>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</si>
  <si>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</si>
  <si>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</si>
  <si>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</si>
  <si>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</si>
  <si>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</si>
  <si>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</si>
  <si>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</si>
  <si>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</si>
  <si>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</si>
  <si>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</si>
  <si>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</si>
  <si>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</si>
  <si>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</si>
  <si>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</si>
  <si>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</si>
  <si>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</si>
  <si>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</si>
  <si>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</si>
  <si>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</si>
  <si>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</si>
  <si>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</si>
  <si>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</si>
  <si>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</si>
  <si>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</si>
  <si>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</si>
  <si>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</si>
  <si>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</si>
  <si>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</si>
  <si>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</si>
  <si>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</si>
  <si>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</si>
  <si>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</si>
  <si>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</si>
  <si>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</si>
  <si>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</si>
  <si>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</si>
  <si>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</si>
  <si>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</si>
  <si>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</si>
  <si>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</si>
  <si>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</si>
  <si>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</si>
  <si>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</si>
  <si>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</si>
  <si>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</si>
  <si>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</si>
  <si>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</si>
  <si>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</si>
  <si>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</si>
  <si>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</si>
  <si>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</si>
  <si>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</si>
  <si>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</si>
  <si>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</si>
  <si>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</si>
  <si>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</si>
  <si>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</si>
  <si>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</si>
  <si>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</si>
  <si>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</si>
  <si>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</si>
  <si>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</si>
  <si>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</si>
  <si>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</si>
  <si>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</si>
  <si>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</si>
  <si>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</si>
  <si>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</si>
  <si>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</si>
  <si>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</si>
  <si>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</si>
  <si>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</si>
  <si>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</si>
  <si>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</si>
  <si>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</si>
  <si>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</si>
  <si>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</si>
  <si>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</si>
  <si>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</si>
  <si>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</si>
  <si>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</si>
  <si>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</si>
  <si>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</si>
  <si>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</si>
  <si>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</si>
  <si>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</si>
  <si>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</si>
  <si>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</si>
  <si>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</si>
  <si>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</si>
  <si>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</si>
  <si>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</si>
  <si>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</si>
  <si>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</si>
  <si>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</si>
  <si>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</si>
  <si>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</si>
  <si>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</si>
  <si>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</si>
  <si>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</si>
  <si>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</si>
  <si>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</si>
  <si>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</si>
  <si>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</si>
  <si>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</si>
  <si>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</si>
  <si>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</si>
  <si>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</si>
  <si>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</si>
  <si>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</si>
  <si>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</si>
  <si>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</si>
  <si>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</si>
  <si>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</si>
  <si>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</si>
  <si>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</si>
  <si>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</si>
  <si>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</si>
  <si>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</si>
  <si>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</si>
  <si>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</si>
  <si>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</si>
  <si>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</si>
  <si>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</si>
  <si>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</si>
  <si>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</si>
  <si>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</si>
  <si>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</si>
  <si>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</si>
  <si>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</si>
  <si>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</si>
  <si>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</si>
  <si>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</si>
  <si>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</si>
  <si>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</si>
  <si>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</si>
  <si>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</si>
  <si>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</si>
  <si>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</si>
  <si>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</si>
  <si>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</si>
  <si>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</si>
  <si>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</si>
  <si>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</si>
  <si>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</si>
  <si>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</si>
  <si>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</si>
  <si>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</si>
  <si>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</si>
  <si>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</si>
  <si>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</si>
  <si>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</si>
  <si>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</si>
  <si>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</si>
  <si>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</si>
  <si>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</si>
  <si>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</si>
  <si>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</si>
  <si>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</si>
  <si>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</si>
  <si>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</si>
  <si>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</si>
  <si>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</si>
  <si>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</si>
  <si>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</si>
  <si>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</si>
  <si>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</si>
  <si>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</si>
  <si>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</si>
  <si>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</si>
  <si>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</si>
  <si>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</si>
  <si>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</si>
  <si>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</si>
  <si>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</si>
  <si>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</si>
  <si>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</si>
  <si>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</si>
  <si>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</si>
  <si>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</si>
  <si>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</si>
  <si>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</si>
  <si>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</si>
  <si>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</si>
  <si>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</si>
  <si>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</si>
  <si>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</si>
  <si>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</si>
  <si>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</si>
  <si>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</si>
  <si>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</si>
  <si>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</si>
  <si>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</si>
  <si>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</si>
  <si>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</si>
  <si>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</si>
  <si>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</si>
  <si>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</si>
  <si>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</si>
  <si>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</si>
  <si>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</si>
  <si>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</si>
  <si>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</si>
  <si>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</si>
  <si>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</si>
  <si>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</si>
  <si>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</si>
  <si>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</si>
  <si>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</si>
  <si>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</si>
  <si>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</si>
  <si>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</si>
  <si>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</si>
  <si>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</si>
  <si>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</si>
  <si>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</si>
  <si>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</si>
  <si>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</si>
  <si>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</si>
  <si>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</si>
  <si>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</si>
  <si>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</si>
  <si>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</si>
  <si>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</si>
  <si>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</si>
  <si>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</si>
  <si>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</si>
  <si>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</si>
  <si>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</si>
  <si>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</si>
  <si>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</si>
  <si>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</si>
  <si>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</si>
  <si>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</si>
  <si>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</si>
  <si>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</si>
  <si>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</si>
  <si>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</si>
  <si>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</si>
  <si>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</si>
  <si>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</si>
  <si>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</si>
  <si>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</si>
  <si>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</si>
  <si>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</si>
  <si>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</si>
  <si>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</si>
  <si>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</si>
  <si>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</si>
  <si>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</si>
  <si>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</si>
  <si>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</si>
  <si>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</si>
  <si>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</si>
  <si>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</si>
  <si>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</si>
  <si>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</si>
  <si>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</si>
  <si>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</si>
  <si>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</si>
  <si>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</si>
  <si>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</si>
  <si>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</si>
  <si>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</si>
  <si>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</si>
  <si>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</si>
  <si>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</si>
  <si>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</si>
  <si>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</si>
  <si>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</si>
  <si>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</si>
  <si>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</si>
  <si>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</si>
  <si>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</si>
  <si>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</si>
  <si>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</si>
  <si>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</si>
  <si>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</si>
  <si>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</si>
  <si>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</si>
  <si>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</si>
  <si>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</si>
  <si>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</si>
  <si>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</si>
  <si>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</si>
  <si>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</si>
  <si>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</si>
  <si>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</si>
  <si>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</si>
  <si>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</si>
  <si>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</si>
  <si>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</si>
  <si>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</si>
  <si>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</si>
  <si>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</si>
  <si>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</si>
  <si>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</si>
  <si>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</si>
  <si>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</si>
  <si>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</si>
  <si>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</si>
  <si>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</si>
  <si>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</si>
  <si>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</si>
  <si>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</si>
  <si>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</si>
  <si>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</si>
  <si>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</si>
  <si>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</si>
  <si>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</si>
  <si>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</si>
  <si>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</si>
  <si>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</si>
  <si>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</si>
  <si>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</si>
  <si>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</si>
  <si>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</si>
  <si>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</si>
  <si>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</si>
  <si>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</si>
  <si>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</si>
  <si>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</si>
  <si>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</si>
  <si>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</si>
  <si>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</si>
  <si>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</si>
  <si>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</si>
  <si>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</si>
  <si>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</si>
  <si>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</si>
  <si>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</si>
  <si>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</si>
  <si>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</si>
  <si>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</si>
  <si>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</si>
  <si>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</si>
  <si>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</si>
  <si>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</si>
  <si>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</si>
  <si>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</si>
  <si>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</si>
  <si>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</si>
  <si>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</si>
  <si>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</si>
  <si>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</si>
  <si>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</si>
  <si>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</si>
  <si>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</si>
  <si>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</si>
  <si>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</si>
  <si>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</si>
  <si>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</si>
  <si>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</si>
  <si>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</si>
  <si>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</si>
  <si>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</si>
  <si>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</si>
  <si>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</si>
  <si>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</si>
  <si>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</si>
  <si>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</si>
  <si>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</si>
  <si>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</si>
  <si>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</si>
  <si>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</si>
  <si>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</si>
  <si>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</si>
  <si>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</si>
  <si>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</si>
  <si>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</si>
  <si>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</si>
  <si>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</si>
  <si>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</si>
  <si>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</si>
  <si>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</si>
  <si>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</si>
  <si>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</si>
  <si>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</si>
  <si>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</si>
  <si>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</si>
  <si>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</si>
  <si>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</si>
  <si>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</si>
  <si>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</si>
  <si>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</si>
  <si>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</si>
  <si>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</si>
  <si>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</si>
  <si>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</si>
  <si>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</si>
  <si>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</si>
  <si>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</si>
  <si>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</si>
  <si>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</si>
  <si>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</si>
  <si>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</si>
  <si>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</si>
  <si>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</si>
  <si>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</si>
  <si>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</si>
  <si>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</si>
  <si>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</si>
  <si>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</si>
  <si>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</si>
  <si>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</si>
  <si>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</si>
  <si>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</si>
  <si>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</si>
  <si>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</si>
  <si>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</si>
  <si>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</si>
  <si>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</si>
  <si>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</si>
  <si>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</si>
  <si>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</si>
  <si>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</si>
  <si>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</si>
  <si>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</si>
  <si>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</si>
  <si>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</si>
  <si>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</si>
  <si>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</si>
  <si>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</si>
  <si>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</si>
  <si>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</si>
  <si>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</si>
  <si>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</si>
  <si>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</si>
  <si>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</si>
  <si>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</si>
  <si>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</si>
  <si>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</si>
  <si>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</si>
  <si>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</si>
  <si>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</si>
  <si>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</si>
  <si>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</si>
  <si>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</si>
  <si>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</si>
  <si>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</si>
  <si>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</si>
  <si>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</si>
  <si>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</si>
  <si>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</si>
  <si>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</si>
  <si>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</si>
  <si>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</si>
  <si>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</si>
  <si>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</si>
  <si>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</si>
  <si>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</si>
  <si>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</si>
  <si>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</si>
  <si>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</si>
  <si>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</si>
  <si>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</si>
  <si>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</si>
  <si>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</si>
  <si>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</si>
  <si>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</si>
  <si>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</si>
  <si>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</si>
  <si>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</si>
  <si>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</si>
  <si>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</si>
  <si>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</si>
  <si>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</si>
  <si>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</si>
  <si>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</si>
  <si>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</si>
  <si>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</si>
  <si>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</si>
  <si>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</si>
  <si>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</si>
  <si>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</si>
  <si>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</si>
  <si>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</si>
  <si>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</si>
  <si>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</si>
  <si>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</si>
  <si>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</si>
  <si>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</si>
  <si>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</si>
  <si>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</si>
  <si>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</si>
  <si>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</si>
  <si>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</si>
  <si>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</si>
  <si>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</si>
  <si>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</si>
  <si>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</si>
  <si>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</si>
  <si>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</si>
  <si>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</si>
  <si>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</si>
  <si>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</si>
  <si>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</si>
  <si>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</si>
  <si>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</si>
  <si>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</si>
  <si>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</si>
  <si>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</si>
  <si>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</si>
  <si>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</si>
  <si>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</si>
  <si>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</si>
  <si>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</si>
  <si>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</si>
  <si>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</si>
  <si>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</si>
  <si>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</si>
  <si>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</si>
  <si>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</si>
  <si>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</si>
  <si>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</si>
  <si>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</si>
  <si>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</si>
  <si>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</si>
  <si>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</si>
  <si>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</si>
  <si>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</si>
  <si>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</si>
  <si>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</si>
  <si>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</si>
  <si>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</si>
  <si>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</si>
  <si>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</si>
  <si>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</si>
  <si>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</si>
  <si>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</si>
  <si>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</si>
  <si>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</si>
  <si>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</si>
  <si>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</si>
  <si>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</si>
  <si>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</si>
  <si>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</si>
  <si>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</si>
  <si>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</si>
  <si>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</si>
  <si>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</si>
  <si>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</si>
  <si>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</si>
  <si>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</si>
  <si>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</si>
  <si>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</si>
  <si>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</si>
  <si>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</si>
  <si>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</si>
  <si>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</si>
  <si>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</si>
  <si>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</si>
  <si>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</si>
  <si>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</si>
  <si>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</si>
  <si>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</si>
  <si>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</si>
  <si>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</si>
  <si>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</si>
  <si>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</si>
  <si>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</si>
  <si>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</si>
  <si>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</si>
  <si>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</si>
  <si>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</si>
  <si>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</si>
  <si>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</si>
  <si>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</si>
  <si>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</si>
  <si>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</si>
  <si>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</si>
  <si>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</si>
  <si>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</si>
  <si>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</si>
  <si>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</si>
  <si>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</si>
  <si>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</si>
  <si>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</si>
  <si>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</si>
  <si>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</si>
  <si>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</si>
  <si>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</si>
  <si>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</si>
  <si>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</si>
  <si>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</si>
  <si>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</si>
  <si>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</si>
  <si>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</si>
  <si>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</si>
  <si>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</si>
  <si>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</si>
  <si>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</si>
  <si>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</si>
  <si>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</si>
  <si>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</si>
  <si>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</si>
  <si>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</si>
  <si>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</si>
  <si>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</si>
  <si>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</si>
  <si>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</si>
  <si>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</si>
  <si>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</si>
  <si>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</si>
  <si>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</si>
  <si>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</si>
  <si>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</si>
  <si>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</si>
  <si>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</si>
  <si>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</si>
  <si>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</si>
  <si>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</si>
  <si>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</si>
  <si>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</si>
  <si>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</si>
  <si>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</si>
  <si>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</si>
  <si>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</si>
  <si>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</si>
  <si>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</si>
  <si>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</si>
  <si>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</si>
  <si>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</si>
  <si>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</si>
  <si>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</si>
  <si>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</si>
  <si>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</si>
  <si>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</si>
  <si>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</si>
  <si>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</si>
  <si>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</si>
  <si>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</si>
  <si>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</si>
  <si>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</si>
  <si>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</si>
  <si>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</si>
  <si>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</si>
  <si>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</si>
  <si>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</si>
  <si>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</si>
  <si>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</si>
  <si>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</si>
  <si>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</si>
  <si>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</si>
  <si>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</si>
  <si>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</si>
  <si>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</si>
  <si>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</si>
  <si>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</si>
  <si>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</si>
  <si>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</si>
  <si>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</si>
  <si>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</si>
  <si>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</si>
  <si>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</si>
  <si>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</si>
  <si>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</si>
  <si>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</si>
  <si>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</si>
  <si>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</si>
  <si>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</si>
  <si>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</si>
  <si>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</si>
  <si>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</si>
  <si>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</si>
  <si>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</si>
  <si>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</si>
  <si>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</si>
  <si>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</si>
  <si>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</si>
  <si>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</si>
  <si>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</si>
  <si>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</si>
  <si>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</si>
  <si>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</si>
  <si>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</si>
  <si>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</si>
  <si>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</si>
  <si>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</si>
  <si>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</si>
  <si>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</si>
  <si>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</si>
  <si>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</si>
  <si>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</si>
  <si>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</si>
  <si>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</si>
  <si>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</si>
  <si>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</si>
  <si>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</si>
  <si>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</si>
  <si>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</si>
  <si>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</si>
  <si>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</si>
  <si>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</si>
  <si>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</si>
  <si>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</si>
  <si>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</si>
  <si>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</si>
  <si>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</si>
  <si>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</si>
  <si>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</si>
  <si>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</si>
  <si>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</si>
  <si>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</si>
  <si>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</si>
  <si>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</si>
  <si>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</si>
  <si>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</si>
  <si>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</si>
  <si>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</si>
  <si>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</si>
  <si>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</si>
  <si>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</si>
  <si>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</si>
  <si>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</si>
  <si>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</si>
  <si>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</si>
  <si>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</si>
  <si>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</si>
  <si>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</si>
  <si>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</si>
  <si>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</si>
  <si>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</si>
  <si>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</si>
  <si>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</si>
  <si>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</si>
  <si>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</si>
  <si>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</si>
  <si>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</si>
  <si>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</si>
  <si>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</si>
  <si>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</si>
  <si>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</si>
  <si>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</si>
  <si>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</si>
  <si>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</si>
  <si>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</si>
  <si>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</si>
  <si>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</si>
  <si>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</si>
  <si>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</si>
  <si>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</si>
  <si>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</si>
  <si>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</si>
  <si>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</si>
  <si>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</si>
  <si>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</si>
  <si>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</si>
  <si>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</si>
  <si>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</si>
  <si>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</si>
  <si>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</si>
  <si>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</si>
  <si>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</si>
  <si>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</si>
  <si>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</si>
  <si>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</si>
  <si>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</si>
  <si>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</si>
  <si>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</si>
  <si>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</si>
  <si>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</si>
  <si>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</si>
  <si>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</si>
  <si>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</si>
  <si>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</si>
  <si>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</si>
  <si>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</si>
  <si>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</si>
  <si>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</si>
  <si>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</si>
  <si>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</si>
  <si>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</si>
  <si>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</si>
  <si>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</si>
  <si>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</si>
  <si>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</si>
  <si>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</si>
  <si>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</si>
  <si>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</si>
  <si>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</si>
  <si>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</si>
  <si>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</si>
  <si>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</si>
  <si>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</si>
  <si>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</si>
  <si>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</si>
  <si>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</si>
  <si>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</si>
  <si>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</si>
  <si>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</si>
  <si>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</si>
  <si>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</si>
  <si>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</si>
  <si>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</si>
  <si>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</si>
  <si>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</si>
  <si>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</si>
  <si>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</si>
  <si>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</si>
  <si>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</si>
  <si>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</si>
  <si>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</si>
  <si>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</si>
  <si>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</si>
  <si>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</si>
  <si>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</si>
  <si>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</si>
  <si>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</si>
  <si>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</si>
  <si>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</si>
  <si>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</si>
  <si>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</si>
  <si>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</si>
  <si>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</si>
  <si>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</si>
  <si>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</si>
  <si>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</si>
  <si>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</si>
  <si>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</si>
  <si>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</si>
  <si>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</si>
  <si>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</si>
  <si>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</si>
  <si>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</si>
  <si>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</si>
  <si>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</si>
  <si>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</si>
  <si>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</si>
  <si>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</si>
  <si>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</si>
  <si>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</si>
  <si>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</si>
  <si>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</si>
  <si>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</si>
  <si>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</si>
  <si>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</si>
  <si>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</si>
  <si>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</si>
  <si>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</si>
  <si>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</si>
  <si>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</si>
  <si>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</si>
  <si>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</si>
  <si>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</si>
  <si>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</si>
  <si>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</si>
  <si>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</si>
  <si>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</si>
  <si>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</si>
  <si>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</si>
  <si>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</si>
  <si>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</si>
  <si>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</si>
  <si>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</si>
  <si>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</si>
  <si>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</si>
  <si>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</si>
  <si>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</si>
  <si>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</si>
  <si>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</si>
  <si>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</si>
  <si>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</si>
  <si>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</si>
  <si>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</si>
  <si>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</si>
  <si>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</si>
  <si>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</si>
  <si>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</si>
  <si>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</si>
  <si>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</si>
  <si>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</si>
  <si>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</si>
  <si>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</si>
  <si>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</si>
  <si>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</si>
  <si>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</si>
  <si>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</si>
  <si>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</si>
  <si>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</si>
  <si>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</si>
  <si>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</si>
  <si>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</si>
  <si>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</si>
  <si>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</si>
  <si>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</si>
  <si>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</si>
  <si>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</si>
  <si>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</si>
  <si>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</si>
  <si>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</si>
  <si>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</si>
  <si>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</si>
  <si>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</si>
  <si>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</si>
  <si>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</si>
  <si>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</si>
  <si>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</si>
  <si>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</si>
  <si>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</si>
  <si>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</si>
  <si>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</si>
  <si>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</si>
  <si>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</si>
  <si>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</si>
  <si>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</si>
  <si>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</si>
  <si>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</si>
  <si>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</si>
  <si>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</si>
  <si>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</si>
  <si>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</si>
  <si>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</si>
  <si>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</si>
  <si>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</si>
  <si>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</si>
  <si>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</si>
  <si>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</si>
  <si>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</si>
  <si>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</si>
  <si>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</si>
  <si>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</si>
  <si>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</si>
  <si>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</si>
  <si>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</si>
  <si>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</si>
  <si>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</si>
  <si>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</si>
  <si>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</si>
  <si>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</si>
  <si>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</si>
  <si>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</si>
  <si>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</si>
  <si>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</si>
  <si>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</si>
  <si>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</si>
  <si>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</si>
  <si>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</si>
  <si>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</si>
  <si>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</si>
  <si>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</si>
  <si>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</si>
  <si>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</si>
  <si>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</si>
  <si>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</si>
  <si>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</si>
  <si>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</si>
  <si>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</si>
  <si>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</si>
  <si>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</si>
  <si>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</si>
  <si>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</si>
  <si>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</si>
  <si>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</si>
  <si>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</si>
  <si>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</si>
  <si>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</si>
  <si>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</si>
  <si>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</si>
  <si>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</si>
  <si>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</si>
  <si>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</si>
  <si>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</si>
  <si>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</si>
  <si>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</si>
  <si>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</si>
  <si>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</si>
  <si>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</si>
  <si>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</si>
  <si>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</si>
  <si>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</si>
  <si>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</si>
  <si>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</si>
  <si>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</si>
  <si>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</si>
  <si>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</si>
  <si>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</si>
  <si>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</si>
  <si>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</si>
  <si>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</si>
  <si>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</si>
  <si>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</si>
  <si>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</si>
  <si>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</si>
  <si>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</si>
  <si>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</si>
  <si>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</si>
  <si>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</si>
  <si>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</si>
  <si>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</si>
  <si>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</si>
  <si>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</si>
  <si>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</si>
  <si>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</si>
  <si>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</si>
  <si>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</si>
  <si>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</si>
  <si>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</si>
  <si>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</si>
  <si>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</si>
  <si>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</si>
  <si>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</si>
  <si>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</si>
  <si>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</si>
  <si>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</si>
  <si>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</si>
  <si>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</si>
  <si>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</si>
  <si>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</si>
  <si>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</si>
  <si>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</si>
  <si>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</si>
  <si>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</si>
  <si>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</si>
  <si>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</si>
  <si>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</si>
  <si>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</si>
  <si>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</si>
  <si>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</si>
  <si>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</si>
  <si>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</si>
  <si>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</si>
  <si>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</si>
  <si>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</si>
  <si>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</si>
  <si>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</si>
  <si>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</si>
  <si>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</si>
  <si>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</si>
  <si>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</si>
  <si>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</si>
  <si>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</si>
  <si>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</si>
  <si>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</si>
  <si>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</si>
  <si>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</si>
  <si>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</si>
  <si>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</si>
  <si>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</si>
  <si>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</si>
  <si>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</si>
  <si>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</si>
  <si>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</si>
  <si>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</si>
  <si>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</si>
  <si>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</si>
  <si>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</si>
  <si>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</si>
  <si>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</si>
  <si>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</si>
  <si>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</si>
  <si>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</si>
  <si>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</si>
  <si>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</si>
  <si>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</si>
  <si>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</si>
  <si>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</si>
  <si>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</si>
  <si>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</si>
  <si>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</si>
  <si>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</si>
  <si>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</si>
  <si>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</si>
  <si>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</si>
  <si>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</si>
  <si>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</si>
  <si>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</si>
  <si>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</si>
  <si>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</si>
  <si>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</si>
  <si>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</si>
  <si>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</si>
  <si>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</si>
  <si>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</si>
  <si>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</si>
  <si>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</si>
  <si>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</si>
  <si>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</si>
  <si>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</si>
  <si>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</si>
  <si>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</si>
  <si>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</si>
  <si>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</si>
  <si>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</si>
  <si>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</si>
  <si>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</si>
  <si>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</si>
  <si>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</si>
  <si>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</si>
  <si>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</si>
  <si>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</si>
  <si>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</si>
  <si>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</si>
  <si>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</si>
  <si>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</si>
  <si>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</si>
  <si>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</si>
  <si>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</si>
  <si>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</si>
  <si>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</si>
  <si>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</si>
  <si>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</si>
  <si>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</si>
  <si>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</si>
  <si>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</si>
  <si>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</si>
  <si>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</si>
  <si>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</si>
  <si>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</si>
  <si>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</si>
  <si>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</si>
  <si>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</si>
  <si>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</si>
  <si>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</si>
  <si>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</si>
  <si>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</si>
  <si>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</si>
  <si>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</si>
  <si>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</si>
  <si>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</si>
  <si>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</si>
  <si>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</si>
  <si>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</si>
  <si>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</si>
  <si>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</si>
  <si>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</si>
  <si>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</si>
  <si>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</si>
  <si>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</si>
  <si>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</si>
  <si>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</si>
  <si>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</si>
  <si>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</si>
  <si>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</si>
  <si>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</si>
  <si>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</si>
  <si>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</si>
  <si>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</si>
  <si>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</si>
  <si>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</si>
  <si>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</si>
  <si>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</si>
  <si>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</si>
  <si>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</si>
  <si>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</si>
  <si>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</si>
  <si>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</si>
  <si>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</si>
  <si>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</si>
  <si>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</si>
  <si>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</si>
  <si>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</si>
  <si>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</si>
  <si>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</si>
  <si>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</si>
  <si>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</si>
  <si>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</si>
  <si>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</si>
  <si>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</si>
  <si>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</si>
  <si>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</si>
  <si>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</si>
  <si>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</si>
  <si>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</si>
  <si>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</si>
  <si>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</si>
  <si>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</si>
  <si>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</si>
  <si>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</si>
  <si>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</si>
  <si>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</si>
  <si>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</si>
  <si>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</si>
  <si>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</si>
  <si>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</si>
  <si>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</si>
  <si>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</si>
  <si>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</si>
  <si>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</si>
  <si>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</si>
  <si>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</si>
  <si>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</si>
  <si>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</si>
  <si>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</si>
  <si>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</si>
  <si>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</si>
  <si>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</si>
  <si>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</si>
  <si>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</si>
  <si>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</si>
  <si>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</si>
  <si>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</si>
  <si>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</si>
  <si>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</si>
  <si>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</si>
  <si>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</si>
  <si>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</si>
  <si>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</si>
  <si>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</si>
  <si>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</si>
  <si>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</si>
  <si>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</si>
  <si>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</si>
  <si>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</si>
  <si>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</si>
  <si>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</si>
  <si>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</si>
  <si>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</si>
  <si>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</si>
  <si>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</si>
  <si>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</si>
  <si>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</si>
  <si>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</si>
  <si>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</si>
  <si>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</si>
  <si>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</si>
  <si>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</si>
  <si>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</si>
  <si>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</si>
  <si>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</si>
  <si>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</si>
  <si>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</si>
  <si>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</si>
  <si>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</si>
  <si>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</si>
  <si>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</si>
  <si>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</si>
  <si>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</si>
  <si>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</si>
  <si>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</si>
  <si>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</si>
  <si>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</si>
  <si>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</si>
  <si>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</si>
  <si>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</si>
  <si>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</si>
  <si>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</si>
  <si>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</si>
  <si>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</si>
  <si>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</si>
  <si>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</si>
  <si>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</si>
  <si>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</si>
  <si>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</si>
  <si>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</si>
  <si>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</si>
  <si>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</si>
  <si>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</si>
  <si>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</si>
  <si>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</si>
  <si>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</si>
  <si>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</si>
  <si>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</si>
  <si>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</si>
  <si>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</si>
  <si>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</si>
  <si>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</si>
  <si>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</si>
  <si>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</si>
  <si>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</si>
  <si>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</si>
  <si>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</si>
  <si>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</si>
  <si>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</si>
  <si>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</si>
  <si>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</si>
  <si>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</si>
  <si>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</si>
  <si>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</si>
  <si>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</si>
  <si>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</si>
  <si>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</si>
  <si>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</si>
  <si>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</si>
  <si>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</si>
  <si>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</si>
  <si>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</si>
  <si>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</si>
  <si>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</si>
  <si>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</si>
  <si>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</si>
  <si>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</si>
  <si>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</si>
  <si>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</si>
  <si>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</si>
  <si>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</si>
  <si>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</si>
  <si>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</si>
  <si>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</si>
  <si>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</si>
  <si>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</si>
  <si>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</si>
  <si>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</si>
  <si>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</si>
  <si>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</si>
  <si>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</si>
  <si>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</si>
  <si>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</si>
  <si>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</si>
  <si>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</si>
  <si>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</si>
  <si>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</si>
  <si>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</si>
  <si>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</si>
  <si>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</si>
  <si>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</si>
  <si>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</si>
  <si>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</si>
  <si>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</si>
  <si>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</si>
  <si>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</si>
  <si>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</si>
  <si>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</si>
  <si>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</si>
  <si>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</si>
  <si>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</si>
  <si>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</si>
  <si>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</si>
  <si>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</si>
  <si>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</si>
  <si>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</si>
  <si>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</si>
  <si>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</si>
  <si>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</si>
  <si>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</si>
  <si>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</si>
  <si>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</si>
  <si>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</si>
  <si>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</si>
  <si>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</si>
  <si>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</si>
  <si>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</si>
  <si>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</si>
  <si>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</si>
  <si>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</si>
  <si>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</si>
  <si>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</si>
  <si>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</si>
  <si>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</si>
  <si>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</si>
  <si>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</si>
  <si>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</si>
  <si>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</si>
  <si>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</si>
  <si>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</si>
  <si>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</si>
  <si>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</si>
  <si>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</si>
  <si>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</si>
  <si>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</si>
  <si>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</si>
  <si>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</si>
  <si>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</si>
  <si>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</si>
  <si>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</si>
  <si>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</si>
  <si>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</si>
  <si>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</si>
  <si>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</si>
  <si>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</si>
  <si>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</si>
  <si>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</si>
  <si>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</si>
  <si>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</si>
  <si>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</si>
  <si>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</si>
  <si>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</si>
  <si>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</si>
  <si>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</si>
  <si>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</si>
  <si>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</si>
  <si>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</si>
  <si>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</si>
  <si>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</si>
  <si>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</si>
  <si>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</si>
  <si>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</si>
  <si>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</si>
  <si>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</si>
  <si>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</si>
  <si>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</si>
  <si>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</si>
  <si>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</si>
  <si>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</si>
  <si>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</si>
  <si>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</si>
  <si>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</si>
  <si>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</si>
  <si>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</si>
  <si>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</si>
  <si>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</si>
  <si>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</si>
  <si>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</si>
  <si>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</si>
  <si>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</si>
  <si>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</si>
  <si>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</si>
  <si>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</si>
  <si>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</si>
  <si>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</si>
  <si>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</si>
  <si>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</si>
  <si>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</si>
  <si>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</si>
  <si>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</si>
  <si>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</si>
  <si>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</si>
  <si>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</si>
  <si>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</si>
  <si>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</si>
  <si>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</si>
  <si>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</si>
  <si>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</si>
  <si>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</si>
  <si>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</si>
  <si>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</si>
  <si>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</si>
  <si>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</si>
  <si>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</si>
  <si>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</si>
  <si>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</si>
  <si>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</si>
  <si>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</si>
  <si>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</si>
  <si>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</si>
  <si>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</si>
  <si>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</si>
  <si>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</si>
  <si>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</si>
  <si>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</si>
  <si>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</si>
  <si>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</si>
  <si>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</si>
  <si>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</si>
  <si>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</si>
  <si>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</si>
  <si>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</si>
  <si>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</si>
  <si>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</si>
  <si>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</si>
  <si>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</si>
  <si>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</si>
  <si>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</si>
  <si>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</si>
  <si>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</si>
  <si>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</si>
  <si>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</si>
  <si>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</si>
  <si>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</si>
  <si>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</si>
  <si>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</si>
  <si>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</si>
  <si>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</si>
  <si>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</si>
  <si>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</si>
  <si>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</si>
  <si>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</si>
  <si>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</si>
  <si>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</si>
  <si>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</si>
  <si>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</si>
  <si>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</si>
  <si>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</si>
  <si>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</si>
  <si>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</si>
  <si>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</si>
  <si>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</si>
  <si>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</si>
  <si>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</si>
  <si>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</si>
  <si>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</si>
  <si>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</si>
  <si>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</si>
  <si>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</si>
  <si>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</si>
  <si>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</si>
  <si>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</si>
  <si>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</si>
  <si>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</si>
  <si>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</si>
  <si>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</si>
  <si>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</si>
  <si>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</si>
  <si>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</si>
  <si>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</si>
  <si>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</si>
  <si>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</si>
  <si>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</si>
  <si>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</si>
  <si>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</si>
  <si>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</si>
  <si>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</si>
  <si>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</si>
  <si>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</si>
  <si>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</si>
  <si>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</si>
  <si>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</si>
  <si>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</si>
  <si>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</si>
  <si>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</si>
  <si>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</si>
  <si>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</si>
  <si>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</si>
  <si>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</si>
  <si>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</si>
  <si>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</si>
  <si>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</si>
  <si>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</si>
  <si>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</si>
  <si>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</si>
  <si>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</si>
  <si>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</si>
  <si>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</si>
  <si>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</si>
  <si>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</si>
  <si>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</si>
  <si>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</si>
  <si>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</si>
  <si>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</si>
  <si>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</si>
  <si>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</si>
  <si>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</si>
  <si>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</si>
  <si>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</si>
  <si>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</si>
  <si>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</si>
  <si>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</si>
  <si>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</si>
  <si>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</si>
  <si>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</si>
  <si>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</si>
  <si>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</si>
  <si>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</si>
  <si>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</si>
  <si>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</si>
  <si>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</si>
  <si>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</si>
  <si>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</si>
  <si>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</si>
  <si>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</si>
  <si>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</si>
  <si>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</si>
  <si>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</si>
  <si>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</si>
  <si>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</si>
  <si>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</si>
  <si>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</si>
  <si>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</si>
  <si>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</si>
  <si>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</si>
  <si>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</si>
  <si>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</si>
  <si>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</si>
  <si>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</si>
  <si>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</si>
  <si>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</si>
  <si>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</si>
  <si>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</si>
  <si>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</si>
  <si>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</si>
  <si>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</si>
  <si>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</si>
  <si>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</si>
  <si>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</si>
  <si>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</si>
  <si>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</si>
  <si>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</si>
  <si>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</si>
  <si>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</si>
  <si>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</si>
  <si>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</si>
  <si>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</si>
  <si>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</si>
  <si>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</si>
  <si>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</si>
  <si>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</si>
  <si>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</si>
  <si>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</si>
  <si>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</si>
  <si>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</si>
  <si>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</si>
  <si>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</si>
  <si>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</si>
  <si>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</si>
  <si>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</si>
  <si>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</si>
  <si>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</si>
  <si>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</si>
  <si>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</si>
  <si>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</si>
  <si>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</si>
  <si>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</si>
  <si>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</si>
  <si>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</si>
  <si>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</si>
  <si>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</si>
  <si>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</si>
  <si>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</si>
  <si>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</si>
  <si>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</si>
  <si>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</si>
  <si>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</si>
  <si>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</si>
  <si>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</si>
  <si>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</si>
  <si>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</si>
  <si>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</si>
  <si>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</si>
  <si>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</si>
  <si>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</si>
  <si>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</si>
  <si>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</si>
  <si>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</si>
  <si>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</si>
  <si>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</si>
  <si>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</si>
  <si>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</si>
  <si>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</si>
  <si>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</si>
  <si>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</si>
  <si>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</si>
  <si>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</si>
  <si>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</si>
  <si>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</si>
  <si>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</si>
  <si>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</si>
  <si>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</si>
  <si>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</si>
  <si>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</si>
  <si>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</si>
  <si>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</si>
  <si>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</si>
  <si>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</si>
  <si>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</si>
  <si>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</si>
  <si>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</si>
  <si>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</si>
  <si>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</si>
  <si>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</si>
  <si>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</si>
  <si>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</si>
  <si>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</si>
  <si>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</si>
  <si>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</si>
  <si>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</si>
  <si>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</si>
  <si>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</si>
  <si>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</si>
  <si>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</si>
  <si>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</si>
  <si>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</si>
  <si>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</si>
  <si>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</si>
  <si>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</si>
  <si>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</si>
  <si>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</si>
  <si>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</si>
  <si>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</si>
  <si>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</si>
  <si>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</si>
  <si>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</si>
  <si>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</si>
  <si>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</si>
  <si>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</si>
  <si>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</si>
  <si>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</si>
  <si>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</si>
  <si>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</si>
  <si>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</si>
  <si>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</si>
  <si>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</si>
  <si>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</si>
  <si>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</si>
  <si>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</si>
  <si>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</si>
  <si>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</si>
  <si>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</si>
  <si>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</si>
  <si>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</si>
  <si>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</si>
  <si>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</si>
  <si>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</si>
  <si>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</si>
  <si>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</si>
  <si>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</si>
  <si>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</si>
  <si>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</si>
  <si>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</si>
  <si>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</si>
  <si>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</si>
  <si>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</si>
  <si>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</si>
  <si>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</si>
  <si>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</si>
  <si>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</si>
  <si>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</si>
  <si>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</si>
  <si>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</si>
  <si>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</si>
  <si>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</si>
  <si>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</si>
  <si>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</si>
  <si>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</si>
  <si>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</si>
  <si>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</si>
  <si>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</si>
  <si>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</si>
  <si>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</si>
  <si>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</si>
  <si>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</si>
  <si>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</si>
  <si>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</si>
  <si>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</si>
  <si>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</si>
  <si>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</si>
  <si>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</si>
  <si>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</si>
  <si>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</si>
  <si>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</si>
  <si>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</si>
  <si>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</si>
  <si>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</si>
  <si>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</si>
  <si>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</si>
  <si>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</si>
  <si>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</si>
  <si>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</si>
  <si>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</si>
  <si>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</si>
  <si>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</si>
  <si>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</si>
  <si>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</si>
  <si>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</si>
  <si>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</si>
  <si>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</si>
  <si>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</si>
  <si>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</si>
  <si>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</si>
  <si>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</si>
  <si>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</si>
  <si>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</si>
  <si>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</si>
  <si>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</si>
  <si>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</si>
  <si>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</si>
  <si>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</si>
  <si>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</si>
  <si>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</si>
  <si>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</si>
  <si>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</si>
  <si>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</si>
  <si>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</si>
  <si>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</si>
  <si>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</si>
  <si>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</si>
  <si>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</si>
  <si>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</si>
  <si>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</si>
  <si>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</si>
  <si>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</si>
  <si>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</si>
  <si>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</si>
  <si>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</si>
  <si>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</si>
  <si>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</si>
  <si>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</si>
  <si>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</si>
  <si>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</si>
  <si>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</si>
  <si>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</si>
  <si>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</si>
  <si>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</si>
  <si>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</si>
  <si>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</si>
  <si>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</si>
  <si>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</si>
  <si>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</si>
  <si>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</si>
  <si>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</si>
  <si>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</si>
  <si>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</si>
  <si>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</si>
  <si>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</si>
  <si>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</si>
  <si>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</si>
  <si>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</si>
  <si>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</si>
  <si>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</si>
  <si>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</si>
  <si>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</si>
  <si>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</si>
  <si>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</si>
  <si>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</si>
  <si>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</si>
  <si>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</si>
  <si>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</si>
  <si>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</si>
  <si>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</si>
  <si>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</si>
  <si>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</si>
  <si>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</si>
  <si>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</si>
  <si>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</si>
  <si>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</si>
  <si>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</si>
  <si>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</si>
  <si>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</si>
  <si>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</si>
  <si>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</si>
  <si>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</si>
  <si>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</si>
  <si>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</si>
  <si>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</si>
  <si>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</si>
  <si>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</si>
  <si>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</si>
  <si>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</si>
  <si>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</si>
  <si>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</si>
  <si>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</si>
  <si>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</si>
  <si>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</si>
  <si>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</si>
  <si>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</si>
  <si>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</si>
  <si>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</si>
  <si>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</si>
  <si>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</si>
  <si>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</si>
  <si>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</si>
  <si>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</si>
  <si>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</si>
  <si>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</si>
  <si>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</si>
  <si>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</si>
  <si>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</si>
  <si>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</si>
  <si>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</si>
  <si>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</si>
  <si>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</si>
  <si>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</si>
  <si>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</si>
  <si>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</si>
  <si>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</si>
  <si>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</si>
  <si>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</si>
  <si>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</si>
  <si>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</si>
  <si>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</si>
  <si>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</si>
  <si>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</si>
  <si>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</si>
  <si>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</si>
  <si>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</si>
  <si>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</si>
  <si>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</si>
  <si>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</si>
  <si>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</si>
  <si>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</si>
  <si>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</si>
  <si>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</si>
  <si>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</si>
  <si>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</si>
  <si>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</si>
  <si>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</si>
  <si>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</si>
  <si>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</si>
  <si>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</si>
  <si>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</si>
  <si>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</si>
  <si>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</si>
  <si>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</si>
  <si>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</si>
  <si>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</si>
  <si>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</si>
  <si>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</si>
  <si>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</si>
  <si>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</si>
  <si>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</si>
  <si>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</si>
  <si>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</si>
  <si>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</si>
  <si>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</si>
  <si>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</si>
  <si>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</si>
  <si>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</si>
  <si>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</si>
  <si>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</si>
  <si>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</si>
  <si>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</si>
  <si>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</si>
  <si>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</si>
  <si>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</si>
  <si>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</si>
  <si>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</si>
  <si>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</si>
  <si>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</si>
  <si>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</si>
  <si>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</si>
  <si>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</si>
  <si>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</si>
  <si>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</si>
  <si>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</si>
  <si>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</si>
  <si>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</si>
  <si>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</si>
  <si>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</si>
  <si>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</si>
  <si>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</si>
  <si>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</si>
  <si>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</si>
  <si>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</si>
  <si>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</si>
  <si>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</si>
  <si>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</si>
  <si>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</si>
  <si>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</si>
  <si>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</si>
  <si>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</si>
  <si>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</si>
  <si>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</si>
  <si>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</si>
  <si>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</si>
  <si>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</si>
  <si>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</si>
  <si>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</si>
  <si>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</si>
  <si>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</si>
  <si>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</si>
  <si>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</si>
  <si>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</si>
  <si>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</si>
  <si>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</si>
  <si>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</si>
  <si>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</si>
  <si>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</si>
  <si>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</si>
  <si>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</si>
  <si>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</si>
  <si>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</si>
  <si>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</si>
  <si>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</si>
  <si>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</si>
  <si>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</si>
  <si>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</si>
  <si>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</si>
  <si>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</si>
  <si>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</si>
  <si>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</si>
  <si>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</si>
  <si>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</si>
  <si>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</si>
  <si>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</si>
  <si>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</si>
  <si>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</si>
  <si>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</si>
  <si>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</si>
  <si>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</si>
  <si>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</si>
  <si>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</si>
  <si>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</si>
  <si>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</si>
  <si>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</si>
  <si>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</si>
  <si>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</si>
  <si>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</si>
  <si>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</si>
  <si>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</si>
  <si>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</si>
  <si>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</si>
  <si>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</si>
  <si>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</si>
  <si>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</si>
  <si>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</si>
  <si>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</si>
  <si>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</si>
  <si>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</si>
  <si>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</si>
  <si>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</si>
  <si>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</si>
  <si>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</si>
  <si>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</si>
  <si>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</si>
  <si>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</si>
  <si>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</si>
  <si>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</si>
  <si>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</si>
  <si>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</si>
  <si>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</si>
  <si>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</si>
  <si>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</si>
  <si>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</si>
  <si>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</si>
  <si>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</si>
  <si>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</si>
  <si>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</si>
  <si>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</si>
  <si>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</si>
  <si>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</si>
  <si>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</si>
  <si>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</si>
  <si>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</si>
  <si>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</si>
  <si>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</si>
  <si>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</si>
  <si>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</si>
  <si>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</si>
  <si>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</si>
  <si>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</si>
  <si>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</si>
  <si>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</si>
  <si>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</si>
  <si>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</si>
  <si>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</si>
  <si>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</si>
  <si>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</si>
  <si>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</si>
  <si>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</si>
  <si>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</si>
  <si>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</si>
  <si>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</si>
  <si>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</si>
  <si>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</si>
  <si>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</si>
  <si>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</si>
  <si>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</si>
  <si>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</si>
  <si>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</si>
  <si>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</si>
  <si>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</si>
  <si>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</si>
  <si>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</si>
  <si>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</si>
  <si>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</si>
  <si>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</si>
  <si>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</si>
  <si>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</si>
  <si>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</si>
  <si>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</si>
  <si>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</si>
  <si>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</si>
  <si>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</si>
  <si>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</si>
  <si>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</si>
  <si>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</si>
  <si>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</si>
  <si>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</si>
  <si>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</si>
  <si>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</si>
  <si>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</si>
  <si>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</si>
  <si>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</si>
  <si>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</si>
  <si>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</si>
  <si>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</si>
  <si>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</si>
  <si>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</si>
  <si>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</si>
  <si>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</si>
  <si>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</si>
  <si>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</si>
  <si>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</si>
  <si>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</si>
  <si>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</si>
  <si>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</si>
  <si>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</si>
  <si>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</si>
  <si>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</si>
  <si>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</si>
  <si>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</si>
  <si>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</si>
  <si>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</si>
  <si>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</si>
  <si>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</si>
  <si>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</si>
  <si>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</si>
  <si>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</si>
  <si>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</si>
  <si>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</si>
  <si>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</si>
  <si>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</si>
  <si>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</si>
  <si>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</si>
  <si>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</si>
  <si>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</si>
  <si>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</si>
  <si>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</si>
  <si>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</si>
  <si>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</si>
  <si>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</si>
  <si>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</si>
  <si>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</si>
  <si>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</si>
  <si>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</si>
  <si>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</si>
  <si>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</si>
  <si>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</si>
  <si>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</si>
  <si>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</si>
  <si>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</si>
  <si>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</si>
  <si>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</si>
  <si>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</si>
  <si>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</si>
  <si>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</si>
  <si>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</si>
  <si>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</si>
  <si>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</si>
  <si>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</si>
  <si>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</si>
  <si>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</si>
  <si>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</si>
  <si>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</si>
  <si>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</si>
  <si>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</si>
  <si>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</si>
  <si>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</si>
  <si>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</si>
  <si>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</si>
  <si>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</si>
  <si>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</si>
  <si>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</si>
  <si>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</si>
  <si>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</si>
  <si>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</si>
  <si>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</si>
  <si>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</si>
  <si>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</si>
  <si>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</si>
  <si>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</si>
  <si>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</si>
  <si>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</si>
  <si>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</si>
  <si>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</si>
  <si>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</si>
  <si>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</si>
  <si>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</si>
  <si>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</si>
  <si>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</si>
  <si>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</si>
  <si>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</si>
  <si>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</si>
  <si>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</si>
  <si>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</si>
  <si>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</si>
  <si>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</si>
  <si>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</si>
  <si>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</si>
  <si>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</si>
  <si>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</si>
  <si>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</si>
  <si>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</si>
  <si>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</si>
  <si>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</si>
  <si>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</si>
  <si>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</si>
  <si>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</si>
  <si>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</si>
  <si>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</si>
  <si>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</si>
  <si>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</si>
  <si>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</si>
  <si>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</si>
  <si>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</si>
  <si>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</si>
  <si>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</si>
  <si>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</si>
  <si>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</si>
  <si>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</si>
  <si>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</si>
  <si>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</si>
  <si>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</si>
  <si>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</si>
  <si>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</si>
  <si>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</si>
  <si>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</si>
  <si>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</si>
  <si>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</si>
  <si>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</si>
  <si>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</si>
  <si>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</si>
  <si>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</si>
  <si>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</si>
  <si>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</si>
  <si>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</si>
  <si>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</si>
  <si>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</si>
  <si>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</si>
  <si>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</si>
  <si>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</si>
  <si>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</si>
  <si>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</si>
  <si>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</si>
  <si>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</si>
  <si>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</si>
  <si>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</si>
  <si>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</si>
  <si>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</si>
  <si>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</si>
  <si>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</si>
  <si>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</si>
  <si>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</si>
  <si>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</si>
  <si>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</si>
  <si>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</si>
  <si>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</si>
  <si>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</si>
  <si>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</si>
  <si>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</si>
  <si>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</si>
  <si>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</si>
  <si>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</si>
  <si>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</si>
  <si>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</si>
  <si>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</si>
  <si>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</si>
  <si>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</si>
  <si>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</si>
  <si>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</si>
  <si>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</si>
  <si>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</si>
  <si>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</si>
  <si>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</si>
  <si>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</si>
  <si>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</si>
  <si>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</si>
  <si>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</si>
  <si>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</si>
  <si>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</si>
  <si>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</si>
  <si>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</si>
  <si>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</si>
  <si>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</si>
  <si>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</si>
  <si>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</si>
  <si>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</si>
  <si>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</si>
  <si>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</si>
  <si>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</si>
  <si>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</si>
  <si>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</si>
  <si>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</si>
  <si>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</si>
  <si>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</si>
  <si>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</si>
  <si>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</si>
  <si>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</si>
  <si>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</si>
  <si>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</si>
  <si>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</si>
  <si>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</si>
  <si>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</si>
  <si>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</si>
  <si>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</si>
  <si>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</si>
  <si>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</si>
  <si>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</si>
  <si>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</si>
  <si>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</si>
  <si>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</si>
  <si>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</si>
  <si>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</si>
  <si>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</si>
  <si>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</si>
  <si>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</si>
  <si>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</si>
  <si>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</si>
  <si>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</si>
  <si>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</si>
  <si>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</si>
  <si>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</si>
  <si>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</si>
  <si>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</si>
  <si>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</si>
  <si>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</si>
  <si>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</si>
  <si>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</si>
  <si>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</si>
  <si>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</si>
  <si>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</si>
  <si>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</si>
  <si>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</si>
  <si>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</si>
  <si>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</si>
  <si>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</si>
  <si>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</si>
  <si>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</si>
  <si>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</si>
  <si>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</si>
  <si>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</si>
  <si>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</si>
  <si>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</si>
  <si>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</si>
  <si>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</si>
  <si>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</si>
  <si>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</si>
  <si>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</si>
  <si>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</si>
  <si>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</si>
  <si>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</si>
  <si>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</si>
  <si>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</si>
  <si>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</si>
  <si>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</si>
  <si>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</si>
  <si>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</si>
  <si>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</si>
  <si>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</si>
  <si>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</si>
  <si>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</si>
  <si>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</si>
  <si>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</si>
  <si>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</si>
  <si>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</si>
  <si>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</si>
  <si>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</si>
  <si>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</si>
  <si>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</si>
  <si>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</si>
  <si>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</si>
  <si>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</si>
  <si>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</si>
  <si>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</si>
  <si>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</si>
  <si>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</si>
  <si>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</si>
  <si>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</si>
  <si>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</si>
  <si>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</si>
  <si>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</si>
  <si>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</si>
  <si>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</si>
  <si>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</si>
  <si>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</si>
  <si>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</si>
  <si>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</si>
  <si>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</si>
  <si>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</si>
  <si>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</si>
  <si>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</si>
  <si>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</si>
  <si>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</si>
  <si>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</si>
  <si>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</si>
  <si>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</si>
  <si>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</si>
  <si>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</si>
  <si>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</si>
  <si>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</si>
  <si>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</si>
  <si>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</si>
  <si>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</si>
  <si>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</si>
  <si>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</si>
  <si>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</si>
  <si>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</si>
  <si>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</si>
  <si>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</si>
  <si>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</si>
  <si>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</si>
  <si>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</si>
  <si>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</si>
  <si>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</si>
  <si>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</si>
  <si>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</si>
  <si>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</si>
  <si>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</si>
  <si>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</si>
  <si>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</si>
  <si>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</si>
  <si>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</si>
  <si>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</si>
  <si>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</si>
  <si>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</si>
  <si>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</si>
  <si>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</si>
  <si>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</si>
  <si>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</si>
  <si>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</si>
  <si>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</si>
  <si>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</si>
  <si>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</si>
  <si>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</si>
  <si>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</si>
  <si>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</si>
  <si>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</si>
  <si>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</si>
  <si>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</si>
  <si>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</si>
  <si>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</si>
  <si>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</si>
  <si>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</si>
  <si>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</si>
  <si>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</si>
  <si>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</si>
  <si>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</si>
  <si>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</si>
  <si>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</si>
  <si>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</si>
  <si>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</si>
  <si>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</si>
  <si>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</si>
  <si>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</si>
  <si>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</si>
  <si>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</si>
  <si>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</si>
  <si>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</si>
  <si>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</si>
  <si>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</si>
  <si>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</si>
  <si>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</si>
  <si>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</si>
  <si>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</si>
  <si>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</si>
  <si>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</si>
  <si>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</si>
  <si>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</si>
  <si>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</si>
  <si>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</si>
  <si>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</si>
  <si>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</si>
  <si>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</si>
  <si>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</si>
  <si>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</si>
  <si>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</si>
  <si>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</si>
  <si>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</si>
  <si>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</si>
  <si>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</si>
  <si>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</si>
  <si>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</si>
  <si>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</si>
  <si>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</si>
  <si>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</si>
  <si>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</si>
  <si>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</si>
  <si>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</si>
  <si>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</si>
  <si>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</si>
  <si>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</si>
  <si>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</si>
  <si>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</si>
  <si>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</si>
  <si>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</si>
  <si>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</si>
  <si>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</si>
  <si>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</si>
  <si>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</si>
  <si>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</si>
  <si>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</si>
  <si>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</si>
  <si>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</si>
  <si>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</si>
  <si>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</si>
  <si>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</si>
  <si>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</si>
  <si>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</si>
  <si>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</si>
  <si>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</si>
  <si>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</si>
  <si>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</si>
  <si>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</si>
  <si>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</si>
  <si>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</si>
  <si>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</si>
  <si>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</si>
  <si>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</si>
  <si>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</si>
  <si>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</si>
  <si>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</si>
  <si>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</si>
  <si>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</si>
  <si>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</si>
  <si>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</si>
  <si>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</si>
  <si>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</si>
  <si>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</si>
  <si>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</si>
  <si>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</si>
  <si>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</si>
  <si>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</si>
  <si>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</si>
  <si>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</si>
  <si>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</si>
  <si>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</si>
  <si>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</si>
  <si>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</si>
  <si>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</si>
  <si>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</si>
  <si>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</si>
  <si>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</si>
  <si>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</si>
  <si>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</si>
  <si>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</si>
  <si>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</si>
  <si>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</si>
  <si>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</si>
  <si>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</si>
  <si>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</si>
  <si>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</si>
  <si>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</si>
  <si>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</si>
  <si>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</si>
  <si>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</si>
  <si>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</si>
  <si>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</si>
  <si>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</si>
  <si>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</si>
  <si>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</si>
  <si>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</si>
  <si>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</si>
  <si>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</si>
  <si>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</si>
  <si>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</si>
  <si>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</si>
  <si>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</si>
  <si>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</si>
  <si>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</si>
  <si>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</si>
  <si>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</si>
  <si>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</si>
  <si>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</si>
  <si>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</si>
  <si>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</si>
  <si>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</si>
  <si>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</si>
  <si>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</si>
  <si>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</si>
  <si>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</si>
  <si>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</si>
  <si>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</si>
  <si>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</si>
  <si>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</si>
  <si>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</si>
  <si>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</si>
  <si>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</si>
  <si>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</si>
  <si>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</si>
  <si>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</si>
  <si>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</si>
  <si>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</si>
  <si>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</si>
  <si>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</si>
  <si>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</si>
  <si>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</si>
  <si>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</si>
  <si>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</si>
  <si>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</si>
  <si>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</si>
  <si>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</si>
  <si>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</si>
  <si>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</si>
  <si>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</si>
  <si>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</si>
  <si>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</si>
  <si>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</si>
  <si>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</si>
  <si>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</si>
  <si>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</si>
  <si>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</si>
  <si>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</si>
  <si>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</si>
  <si>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</si>
  <si>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</si>
  <si>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</si>
  <si>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</si>
  <si>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</si>
  <si>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</si>
  <si>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</si>
  <si>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</si>
  <si>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</si>
  <si>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</si>
  <si>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</si>
  <si>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</si>
  <si>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</si>
  <si>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</si>
  <si>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</si>
  <si>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</si>
  <si>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</si>
  <si>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</si>
  <si>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</si>
  <si>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</si>
  <si>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</si>
  <si>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</si>
  <si>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</si>
  <si>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</si>
  <si>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</si>
  <si>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</si>
  <si>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</si>
  <si>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</si>
  <si>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</si>
  <si>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</si>
  <si>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</si>
  <si>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</si>
  <si>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</si>
  <si>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</si>
  <si>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</si>
  <si>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</si>
  <si>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</si>
  <si>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</si>
  <si>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</si>
  <si>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</si>
  <si>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</si>
  <si>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</si>
  <si>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</si>
  <si>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</si>
  <si>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</si>
  <si>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</si>
  <si>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</si>
  <si>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</si>
  <si>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</si>
  <si>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</si>
  <si>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</si>
  <si>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</si>
  <si>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</si>
  <si>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</si>
  <si>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</si>
  <si>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</si>
  <si>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</si>
  <si>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</si>
  <si>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</si>
  <si>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</si>
  <si>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</si>
  <si>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</si>
  <si>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</si>
  <si>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</si>
  <si>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</si>
  <si>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</si>
  <si>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</si>
  <si>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</si>
  <si>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</si>
  <si>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</si>
  <si>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</si>
  <si>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</si>
  <si>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</si>
  <si>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</si>
  <si>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</si>
  <si>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</si>
  <si>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</si>
  <si>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</si>
  <si>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</si>
  <si>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</si>
  <si>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</si>
  <si>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</si>
  <si>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</si>
  <si>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</si>
  <si>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</si>
  <si>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</si>
  <si>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</si>
  <si>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</si>
  <si>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</si>
  <si>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</si>
  <si>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</si>
  <si>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</si>
  <si>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</si>
  <si>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</si>
  <si>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</si>
  <si>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</si>
  <si>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</si>
  <si>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</si>
  <si>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</si>
  <si>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</si>
  <si>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</si>
  <si>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</si>
  <si>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</si>
  <si>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</si>
  <si>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</si>
  <si>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</si>
  <si>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</si>
  <si>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</si>
  <si>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</si>
  <si>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</si>
  <si>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</si>
  <si>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</si>
  <si>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</si>
  <si>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</si>
  <si>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</si>
  <si>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</si>
  <si>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</si>
  <si>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</si>
  <si>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</si>
  <si>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</si>
  <si>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</si>
  <si>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</si>
  <si>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</si>
  <si>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</si>
  <si>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</si>
  <si>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</si>
  <si>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</si>
  <si>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</si>
  <si>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</si>
  <si>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</si>
  <si>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</si>
  <si>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</si>
  <si>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</si>
  <si>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</si>
  <si>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</si>
  <si>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</si>
  <si>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</si>
  <si>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</si>
  <si>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</si>
  <si>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</si>
  <si>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</si>
  <si>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</si>
  <si>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</si>
  <si>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</si>
  <si>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</si>
  <si>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</si>
  <si>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</si>
  <si>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</si>
  <si>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</si>
  <si>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</si>
  <si>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</si>
  <si>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</si>
  <si>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</si>
  <si>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</si>
  <si>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</si>
  <si>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</si>
  <si>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</si>
  <si>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</si>
  <si>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</si>
  <si>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</si>
  <si>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</si>
  <si>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</si>
  <si>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</si>
  <si>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</si>
  <si>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</si>
  <si>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</si>
  <si>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</si>
  <si>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</si>
  <si>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</si>
  <si>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</si>
  <si>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</si>
  <si>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</si>
  <si>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</si>
  <si>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</si>
  <si>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</si>
  <si>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</si>
  <si>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</si>
  <si>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</si>
  <si>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</si>
  <si>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</si>
  <si>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</si>
  <si>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</si>
  <si>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</si>
  <si>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</si>
  <si>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</si>
  <si>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</si>
  <si>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</si>
  <si>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</si>
  <si>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</si>
  <si>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</si>
  <si>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</si>
  <si>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</si>
  <si>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</si>
  <si>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</si>
  <si>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</si>
  <si>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</si>
  <si>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</si>
  <si>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</si>
  <si>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</si>
  <si>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</si>
  <si>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</si>
  <si>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</si>
  <si>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</si>
  <si>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</si>
  <si>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</si>
  <si>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</si>
  <si>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</si>
  <si>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</si>
  <si>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</si>
  <si>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</si>
  <si>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</si>
  <si>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</si>
  <si>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</si>
  <si>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</si>
  <si>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</si>
  <si>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</si>
  <si>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</si>
  <si>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</si>
  <si>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</si>
  <si>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</si>
  <si>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</si>
  <si>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</si>
  <si>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</si>
  <si>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</si>
  <si>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</si>
  <si>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</si>
  <si>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</si>
  <si>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</si>
  <si>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</si>
  <si>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</si>
  <si>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</si>
  <si>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</si>
  <si>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</si>
  <si>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</si>
  <si>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</si>
  <si>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</si>
  <si>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</si>
  <si>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</si>
  <si>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</si>
  <si>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</si>
  <si>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</si>
  <si>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</si>
  <si>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</si>
  <si>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</si>
  <si>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</si>
  <si>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</si>
  <si>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</si>
  <si>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</si>
  <si>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</si>
  <si>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</si>
  <si>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</si>
  <si>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</si>
  <si>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</si>
  <si>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</si>
  <si>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</si>
  <si>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</si>
  <si>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</si>
  <si>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</si>
  <si>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</si>
  <si>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</si>
  <si>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</si>
  <si>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</si>
  <si>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</si>
  <si>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</si>
  <si>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</si>
  <si>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</si>
  <si>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</si>
  <si>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</si>
  <si>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</si>
  <si>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</si>
  <si>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</si>
  <si>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</si>
  <si>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</si>
  <si>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</si>
  <si>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</si>
  <si>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</si>
  <si>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</si>
  <si>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</si>
  <si>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</si>
  <si>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</si>
  <si>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</si>
  <si>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</si>
  <si>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</si>
  <si>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</si>
  <si>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</si>
  <si>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</si>
  <si>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</si>
  <si>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</si>
  <si>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</si>
  <si>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</si>
  <si>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</si>
  <si>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</si>
  <si>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</si>
  <si>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</si>
  <si>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</si>
  <si>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</si>
  <si>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</si>
  <si>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</si>
  <si>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</si>
  <si>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</si>
  <si>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</si>
  <si>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</si>
  <si>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</si>
  <si>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</si>
  <si>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</si>
  <si>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</si>
  <si>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</si>
  <si>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</si>
  <si>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</si>
  <si>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</si>
  <si>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</si>
  <si>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</si>
  <si>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</si>
  <si>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</si>
  <si>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</si>
  <si>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</si>
  <si>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</si>
  <si>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</si>
  <si>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</si>
  <si>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</si>
  <si>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</si>
  <si>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</si>
  <si>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</si>
  <si>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</si>
  <si>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</si>
  <si>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</si>
  <si>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</si>
  <si>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</si>
  <si>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</si>
  <si>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</si>
  <si>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</si>
  <si>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</si>
  <si>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</si>
  <si>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</si>
  <si>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</si>
  <si>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</si>
  <si>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</si>
  <si>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</si>
  <si>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</si>
  <si>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</si>
  <si>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</si>
  <si>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</si>
  <si>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</si>
  <si>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</si>
  <si>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</si>
  <si>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</si>
  <si>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</si>
  <si>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</si>
  <si>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</si>
  <si>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</si>
  <si>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</si>
  <si>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</si>
  <si>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</si>
  <si>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</si>
  <si>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</si>
  <si>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</si>
  <si>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</si>
  <si>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</si>
  <si>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</si>
  <si>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</si>
  <si>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</si>
  <si>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</si>
  <si>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</si>
  <si>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</si>
  <si>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</si>
  <si>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</si>
  <si>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</si>
  <si>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</si>
  <si>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</si>
  <si>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</si>
  <si>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</si>
  <si>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</si>
  <si>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</si>
  <si>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</si>
  <si>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</si>
  <si>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</si>
  <si>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</si>
  <si>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</si>
  <si>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</si>
  <si>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</si>
  <si>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</si>
  <si>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</si>
  <si>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</si>
  <si>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</si>
  <si>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</si>
  <si>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</si>
  <si>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</si>
  <si>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</si>
  <si>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</si>
  <si>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</si>
  <si>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</si>
  <si>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</si>
  <si>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</si>
  <si>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</si>
  <si>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</si>
  <si>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</si>
  <si>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</si>
  <si>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</si>
  <si>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</si>
  <si>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</si>
  <si>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</si>
  <si>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</si>
  <si>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</si>
  <si>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</si>
  <si>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</si>
  <si>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</si>
  <si>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</si>
  <si>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</si>
  <si>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</si>
  <si>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</si>
  <si>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</si>
  <si>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</si>
  <si>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</si>
  <si>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</si>
  <si>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</si>
  <si>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</si>
  <si>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</si>
  <si>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</si>
  <si>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</si>
  <si>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</si>
  <si>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</si>
  <si>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</si>
  <si>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</si>
  <si>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</si>
  <si>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</si>
  <si>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</si>
  <si>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</si>
  <si>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</si>
  <si>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</si>
  <si>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</si>
  <si>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</si>
  <si>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</si>
  <si>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</si>
  <si>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</si>
  <si>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</si>
  <si>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</si>
  <si>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</si>
  <si>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</si>
  <si>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</si>
  <si>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</si>
  <si>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</si>
  <si>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</si>
  <si>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</si>
  <si>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</si>
  <si>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</si>
  <si>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</si>
  <si>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</si>
  <si>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</si>
  <si>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</si>
  <si>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</si>
  <si>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</si>
  <si>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</si>
  <si>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</si>
  <si>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</si>
  <si>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</si>
  <si>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</si>
  <si>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</si>
  <si>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</si>
  <si>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</si>
  <si>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</si>
  <si>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</si>
  <si>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</si>
  <si>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</si>
  <si>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</si>
  <si>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</si>
  <si>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</si>
  <si>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</si>
  <si>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</si>
  <si>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</si>
  <si>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</si>
  <si>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</si>
  <si>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</si>
  <si>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</si>
  <si>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</si>
  <si>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</si>
  <si>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</si>
  <si>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</si>
  <si>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</si>
  <si>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</si>
  <si>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</si>
  <si>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</si>
  <si>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</si>
  <si>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</si>
  <si>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</si>
  <si>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</si>
  <si>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</si>
  <si>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</si>
  <si>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</si>
  <si>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</si>
  <si>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</si>
  <si>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</si>
  <si>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</si>
  <si>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</si>
  <si>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</si>
  <si>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</si>
  <si>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</si>
  <si>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</si>
  <si>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</si>
  <si>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</si>
  <si>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</si>
  <si>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</si>
  <si>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</si>
  <si>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</si>
  <si>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</si>
  <si>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</si>
  <si>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</si>
  <si>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</si>
  <si>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</si>
  <si>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</si>
  <si>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</si>
  <si>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</si>
  <si>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</si>
  <si>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</si>
  <si>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</si>
  <si>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</si>
  <si>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</si>
  <si>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</si>
  <si>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</si>
  <si>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</si>
  <si>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</si>
  <si>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</si>
  <si>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</si>
  <si>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</si>
  <si>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</si>
  <si>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</si>
  <si>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</si>
  <si>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</si>
  <si>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</si>
  <si>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</si>
  <si>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</si>
  <si>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</si>
  <si>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</si>
  <si>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</si>
  <si>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</si>
  <si>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</si>
  <si>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</si>
  <si>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</si>
  <si>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</si>
  <si>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</si>
  <si>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</si>
  <si>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</si>
  <si>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</si>
  <si>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</si>
  <si>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</si>
  <si>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</si>
  <si>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</si>
  <si>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</si>
  <si>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</si>
  <si>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</si>
  <si>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</si>
  <si>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</si>
  <si>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</si>
  <si>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</si>
  <si>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</si>
  <si>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</si>
  <si>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</si>
  <si>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</si>
  <si>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</si>
  <si>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</si>
  <si>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</si>
  <si>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</si>
  <si>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</si>
  <si>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</si>
  <si>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</si>
  <si>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</si>
  <si>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</si>
  <si>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</si>
  <si>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</si>
  <si>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</si>
  <si>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</si>
  <si>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</si>
  <si>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</si>
  <si>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</si>
  <si>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</si>
  <si>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</si>
  <si>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</si>
  <si>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</si>
  <si>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</si>
  <si>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</si>
  <si>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</si>
  <si>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</si>
  <si>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</si>
  <si>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</si>
  <si>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</si>
  <si>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</si>
  <si>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</si>
  <si>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</si>
  <si>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</si>
  <si>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</si>
  <si>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</si>
  <si>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</si>
  <si>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</si>
  <si>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</si>
  <si>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</si>
  <si>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</si>
  <si>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</si>
  <si>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</si>
  <si>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</si>
  <si>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</si>
  <si>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</si>
  <si>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</si>
  <si>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</si>
  <si>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</si>
  <si>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</si>
  <si>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</si>
  <si>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</si>
  <si>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</si>
  <si>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</si>
  <si>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</si>
  <si>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</si>
  <si>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</si>
  <si>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</si>
  <si>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</si>
  <si>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</si>
  <si>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</si>
  <si>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</si>
  <si>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</si>
  <si>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</si>
  <si>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</si>
  <si>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</si>
  <si>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</si>
  <si>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</si>
  <si>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</si>
  <si>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</si>
  <si>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</si>
  <si>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</si>
  <si>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</si>
  <si>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</si>
  <si>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</si>
  <si>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</si>
  <si>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</si>
  <si>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</si>
  <si>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</si>
  <si>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</si>
  <si>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</si>
  <si>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</si>
  <si>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</si>
  <si>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</si>
  <si>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</si>
  <si>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</si>
  <si>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</si>
  <si>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</si>
  <si>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</si>
  <si>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</si>
  <si>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</si>
  <si>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</si>
  <si>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</si>
  <si>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</si>
  <si>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</si>
  <si>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</si>
  <si>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</si>
  <si>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</si>
  <si>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</si>
  <si>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</si>
  <si>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</si>
  <si>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</si>
  <si>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</si>
  <si>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</si>
  <si>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</si>
  <si>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</si>
  <si>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</si>
  <si>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</si>
  <si>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</si>
  <si>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</si>
  <si>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</si>
  <si>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</si>
  <si>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</si>
  <si>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</si>
  <si>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</si>
  <si>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</si>
  <si>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</si>
  <si>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</si>
  <si>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</si>
  <si>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</si>
  <si>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</si>
  <si>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</si>
  <si>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</si>
  <si>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</si>
  <si>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</si>
  <si>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</si>
  <si>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</si>
  <si>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</si>
  <si>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</si>
  <si>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</si>
  <si>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</si>
  <si>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</si>
  <si>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</si>
  <si>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</si>
  <si>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</si>
  <si>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</si>
  <si>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</si>
  <si>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</si>
  <si>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</si>
  <si>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</si>
  <si>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</si>
  <si>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</si>
  <si>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</si>
  <si>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</si>
  <si>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</si>
  <si>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</si>
  <si>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</si>
  <si>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</si>
  <si>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</si>
  <si>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</si>
  <si>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</si>
  <si>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</si>
  <si>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</si>
  <si>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</si>
  <si>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</si>
  <si>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</si>
  <si>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</si>
  <si>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</si>
  <si>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</si>
  <si>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</si>
  <si>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</si>
  <si>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</si>
  <si>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</si>
  <si>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</si>
  <si>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</si>
  <si>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</si>
  <si>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</si>
  <si>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</si>
  <si>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</si>
  <si>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</si>
  <si>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</si>
  <si>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</si>
  <si>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</si>
  <si>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</si>
  <si>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</si>
  <si>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</si>
  <si>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</si>
  <si>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</si>
  <si>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</si>
  <si>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</si>
  <si>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</si>
  <si>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</si>
  <si>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</si>
  <si>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</si>
  <si>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</si>
  <si>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</si>
  <si>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</si>
  <si>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</si>
  <si>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</si>
  <si>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</si>
  <si>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</si>
  <si>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</si>
  <si>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</si>
  <si>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</si>
  <si>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</si>
  <si>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</si>
  <si>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</si>
  <si>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</si>
  <si>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</si>
  <si>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</si>
  <si>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</si>
  <si>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</si>
  <si>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</si>
  <si>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</si>
  <si>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</si>
  <si>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</si>
  <si>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</si>
  <si>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</si>
  <si>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</si>
  <si>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</si>
  <si>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</si>
  <si>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</si>
  <si>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</si>
  <si>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</si>
  <si>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</si>
  <si>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</si>
  <si>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</si>
  <si>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</si>
  <si>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</si>
  <si>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</si>
  <si>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</si>
  <si>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</si>
  <si>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</si>
  <si>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</si>
  <si>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</si>
  <si>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</si>
  <si>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</si>
  <si>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</si>
  <si>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</si>
  <si>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</si>
  <si>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</si>
  <si>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</si>
  <si>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</si>
  <si>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</si>
  <si>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</si>
  <si>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</si>
  <si>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</si>
  <si>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</si>
  <si>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</si>
  <si>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</si>
  <si>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</si>
  <si>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</si>
  <si>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</si>
  <si>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</si>
  <si>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</si>
  <si>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</si>
  <si>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</si>
  <si>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</si>
  <si>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</si>
  <si>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</si>
  <si>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</si>
  <si>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</si>
  <si>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</si>
  <si>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</si>
  <si>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</si>
  <si>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</si>
  <si>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</si>
  <si>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</si>
  <si>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</si>
  <si>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</si>
  <si>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</si>
  <si>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</si>
  <si>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</si>
  <si>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</si>
  <si>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</si>
  <si>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</si>
  <si>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</si>
  <si>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</si>
  <si>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</si>
  <si>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</si>
  <si>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</si>
  <si>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</si>
  <si>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</si>
  <si>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</si>
  <si>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</si>
  <si>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</si>
  <si>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</si>
  <si>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</si>
  <si>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</si>
  <si>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</si>
  <si>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</si>
  <si>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</si>
  <si>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</si>
  <si>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</si>
  <si>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</si>
  <si>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</si>
  <si>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</si>
  <si>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</si>
  <si>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</si>
  <si>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</si>
  <si>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</si>
  <si>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</si>
  <si>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</si>
  <si>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</si>
  <si>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</si>
  <si>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</si>
  <si>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</si>
  <si>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</si>
  <si>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</si>
  <si>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</si>
  <si>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</si>
  <si>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</si>
  <si>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</si>
  <si>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</si>
  <si>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</si>
  <si>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</si>
  <si>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</si>
  <si>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</si>
  <si>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</si>
  <si>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</si>
  <si>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</si>
  <si>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</si>
  <si>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</si>
  <si>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</si>
  <si>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</si>
  <si>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</si>
  <si>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</si>
  <si>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</si>
  <si>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</si>
  <si>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</si>
  <si>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</si>
  <si>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</si>
  <si>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</si>
  <si>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</si>
  <si>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</si>
  <si>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</si>
  <si>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</si>
  <si>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</si>
  <si>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</si>
  <si>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</si>
  <si>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</si>
  <si>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</si>
  <si>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</si>
  <si>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</si>
  <si>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</si>
  <si>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</si>
  <si>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</si>
  <si>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</si>
  <si>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</si>
  <si>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</si>
  <si>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</si>
  <si>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</si>
  <si>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</si>
  <si>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</si>
  <si>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</si>
  <si>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</si>
  <si>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</si>
  <si>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</si>
  <si>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</si>
  <si>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</si>
  <si>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</si>
  <si>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</si>
  <si>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</si>
  <si>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</si>
  <si>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</si>
  <si>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</si>
  <si>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</si>
  <si>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</si>
  <si>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</si>
  <si>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</si>
  <si>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</si>
  <si>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</si>
  <si>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</si>
  <si>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</si>
  <si>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</si>
  <si>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</si>
  <si>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</si>
  <si>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</si>
  <si>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</si>
  <si>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</si>
  <si>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</si>
  <si>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</si>
  <si>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</si>
  <si>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</si>
  <si>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</si>
  <si>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</si>
  <si>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</si>
  <si>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</si>
  <si>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</si>
  <si>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</si>
  <si>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</si>
  <si>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</si>
  <si>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</si>
  <si>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</si>
  <si>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</si>
  <si>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</si>
  <si>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</si>
  <si>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</si>
  <si>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</si>
  <si>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</si>
  <si>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</si>
  <si>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</si>
  <si>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</si>
  <si>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</si>
  <si>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</si>
  <si>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</si>
  <si>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</si>
  <si>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</si>
  <si>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</si>
  <si>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</si>
  <si>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</si>
  <si>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</si>
  <si>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</si>
  <si>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</si>
  <si>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</si>
  <si>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</si>
  <si>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</si>
  <si>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</si>
  <si>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</si>
  <si>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</si>
  <si>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</si>
  <si>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</si>
  <si>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</si>
  <si>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</si>
  <si>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</si>
  <si>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</si>
  <si>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</si>
  <si>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</si>
  <si>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</si>
  <si>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</si>
  <si>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</si>
  <si>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</si>
  <si>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</si>
  <si>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</si>
  <si>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</si>
  <si>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</si>
  <si>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</si>
  <si>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</si>
  <si>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</si>
  <si>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</si>
  <si>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</si>
  <si>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</si>
  <si>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</si>
  <si>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</si>
  <si>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</si>
  <si>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</si>
  <si>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</si>
  <si>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</si>
  <si>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</si>
  <si>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</si>
  <si>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</si>
  <si>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</si>
  <si>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</si>
  <si>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</si>
  <si>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</si>
  <si>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</si>
  <si>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</si>
  <si>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</si>
  <si>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</si>
  <si>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</si>
  <si>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</si>
  <si>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</si>
  <si>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</si>
  <si>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</si>
  <si>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</si>
  <si>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</si>
  <si>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</si>
  <si>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</si>
  <si>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</si>
  <si>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</si>
  <si>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</si>
  <si>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</si>
  <si>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</si>
  <si>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</si>
  <si>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</si>
  <si>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</si>
  <si>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</si>
  <si>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</si>
  <si>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</si>
  <si>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</si>
  <si>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</si>
  <si>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</si>
  <si>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</si>
  <si>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</si>
  <si>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</si>
  <si>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</si>
  <si>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</si>
  <si>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</si>
  <si>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</si>
  <si>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</si>
  <si>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</si>
  <si>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</si>
  <si>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</si>
  <si>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</si>
  <si>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</si>
  <si>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</si>
  <si>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</si>
  <si>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</si>
  <si>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</si>
  <si>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</si>
  <si>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</si>
  <si>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</si>
  <si>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</si>
  <si>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</si>
  <si>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</si>
  <si>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</si>
  <si>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</si>
  <si>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</si>
  <si>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</si>
  <si>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</si>
  <si>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</si>
  <si>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</si>
  <si>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</si>
  <si>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</si>
  <si>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</si>
  <si>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</si>
  <si>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</si>
  <si>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</si>
  <si>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</si>
  <si>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</si>
  <si>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</si>
  <si>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</si>
  <si>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</si>
  <si>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</si>
  <si>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</si>
  <si>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</si>
  <si>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</si>
  <si>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</si>
  <si>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</si>
  <si>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</si>
  <si>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</si>
  <si>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</si>
  <si>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</si>
  <si>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</si>
  <si>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</si>
  <si>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</si>
  <si>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</si>
  <si>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</si>
  <si>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</si>
  <si>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</si>
  <si>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</si>
  <si>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</si>
  <si>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</si>
  <si>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</si>
  <si>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</si>
  <si>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</si>
  <si>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</si>
  <si>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</si>
  <si>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</si>
  <si>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</si>
  <si>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</si>
  <si>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</si>
  <si>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</si>
  <si>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</si>
  <si>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</si>
  <si>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</si>
  <si>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</si>
  <si>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</si>
  <si>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</si>
  <si>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</si>
  <si>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</si>
  <si>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</si>
  <si>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</si>
  <si>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</si>
  <si>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</si>
  <si>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</si>
  <si>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</si>
  <si>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</si>
  <si>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</si>
  <si>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</si>
  <si>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</si>
  <si>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</si>
  <si>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</si>
  <si>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</si>
  <si>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</si>
  <si>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</si>
  <si>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</si>
  <si>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</si>
  <si>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</si>
  <si>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</si>
  <si>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</si>
  <si>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</si>
  <si>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</si>
  <si>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</si>
  <si>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</si>
  <si>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</si>
  <si>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</si>
  <si>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</si>
  <si>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</si>
  <si>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</si>
  <si>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</si>
  <si>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</si>
  <si>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</si>
  <si>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</si>
  <si>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</si>
  <si>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</si>
  <si>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</si>
  <si>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</si>
  <si>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</si>
  <si>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</si>
  <si>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</si>
  <si>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</si>
  <si>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</si>
  <si>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</si>
  <si>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</si>
  <si>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</si>
  <si>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</si>
  <si>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</si>
  <si>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</si>
  <si>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</si>
  <si>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</si>
  <si>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</si>
  <si>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</si>
  <si>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</si>
  <si>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</si>
  <si>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</si>
  <si>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</si>
  <si>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</si>
  <si>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</si>
  <si>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</si>
  <si>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</si>
  <si>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</si>
  <si>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</si>
  <si>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</si>
  <si>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</si>
  <si>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</si>
  <si>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</si>
  <si>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</si>
  <si>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</si>
  <si>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</si>
  <si>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</si>
  <si>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</si>
  <si>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</si>
  <si>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</si>
  <si>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</si>
  <si>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</si>
  <si>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</si>
  <si>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</si>
  <si>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</si>
  <si>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</si>
  <si>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</si>
  <si>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</si>
  <si>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</si>
  <si>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</si>
  <si>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</si>
  <si>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</si>
  <si>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</si>
  <si>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</si>
  <si>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</si>
  <si>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</si>
  <si>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</si>
  <si>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</si>
  <si>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</si>
  <si>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</si>
  <si>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</si>
  <si>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</si>
  <si>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</si>
  <si>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</si>
  <si>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</si>
  <si>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</si>
  <si>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</si>
  <si>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</si>
  <si>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</si>
  <si>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</si>
  <si>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</si>
  <si>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</si>
  <si>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</si>
  <si>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</si>
  <si>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</si>
  <si>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</si>
  <si>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</si>
  <si>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</si>
  <si>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</si>
  <si>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</si>
  <si>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</si>
  <si>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</si>
  <si>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</si>
  <si>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</si>
  <si>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</si>
  <si>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</si>
  <si>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</si>
  <si>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</si>
  <si>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</si>
  <si>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</si>
  <si>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</si>
  <si>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</si>
  <si>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</si>
  <si>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</si>
  <si>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</si>
  <si>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</si>
  <si>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</si>
  <si>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</si>
  <si>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</si>
  <si>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</si>
  <si>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</si>
  <si>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</si>
  <si>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</si>
  <si>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</si>
  <si>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</si>
  <si>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</si>
  <si>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</si>
  <si>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</si>
  <si>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</si>
  <si>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</si>
  <si>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</si>
  <si>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</si>
  <si>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</si>
  <si>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</si>
  <si>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</si>
  <si>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</si>
  <si>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</si>
  <si>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</si>
  <si>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</si>
  <si>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</si>
  <si>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</si>
  <si>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</si>
  <si>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</si>
  <si>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</si>
  <si>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</si>
  <si>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</si>
  <si>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</si>
  <si>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</si>
  <si>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</si>
  <si>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</si>
  <si>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</si>
  <si>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</si>
  <si>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</si>
  <si>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</si>
  <si>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</si>
  <si>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</si>
  <si>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</si>
  <si>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</si>
  <si>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</si>
  <si>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</si>
  <si>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</si>
  <si>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</si>
  <si>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</si>
  <si>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</si>
  <si>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</si>
  <si>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</si>
  <si>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</si>
  <si>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</si>
  <si>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</si>
  <si>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</si>
  <si>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</si>
  <si>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</si>
  <si>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</si>
  <si>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</si>
  <si>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</si>
  <si>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</si>
  <si>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</si>
  <si>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</si>
  <si>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</si>
  <si>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</si>
  <si>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</si>
  <si>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</si>
  <si>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</si>
  <si>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</si>
  <si>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</si>
  <si>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</si>
  <si>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</si>
  <si>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</si>
  <si>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</si>
  <si>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</si>
  <si>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</si>
  <si>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</si>
  <si>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</si>
  <si>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</si>
  <si>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</si>
  <si>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</si>
  <si>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</si>
  <si>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</si>
  <si>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</si>
  <si>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</si>
  <si>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</si>
  <si>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</si>
  <si>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</si>
  <si>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</si>
  <si>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</si>
  <si>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</si>
  <si>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</si>
  <si>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</si>
  <si>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</si>
  <si>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</si>
  <si>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</si>
  <si>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</si>
  <si>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</si>
  <si>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</si>
  <si>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</si>
  <si>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</si>
  <si>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</si>
  <si>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</si>
  <si>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</si>
  <si>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</si>
  <si>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</si>
  <si>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</si>
  <si>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</si>
  <si>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</si>
  <si>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</si>
  <si>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</si>
  <si>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</si>
  <si>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</si>
  <si>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</si>
  <si>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</si>
  <si>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</si>
  <si>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</si>
  <si>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</si>
  <si>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</si>
  <si>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</si>
  <si>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</si>
  <si>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</si>
  <si>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</si>
  <si>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</si>
  <si>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</si>
  <si>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</si>
  <si>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</si>
  <si>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</si>
  <si>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</si>
  <si>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</si>
  <si>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</si>
  <si>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</si>
  <si>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</si>
  <si>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</si>
  <si>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</si>
  <si>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</si>
  <si>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</si>
  <si>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</si>
  <si>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</si>
  <si>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</si>
  <si>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</si>
  <si>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</si>
  <si>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</si>
  <si>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</si>
  <si>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</si>
  <si>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</si>
  <si>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</si>
  <si>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</si>
  <si>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</si>
  <si>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</si>
  <si>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</si>
  <si>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</si>
  <si>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</si>
  <si>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</si>
  <si>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</si>
  <si>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</si>
  <si>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</si>
  <si>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</si>
  <si>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</si>
  <si>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</si>
  <si>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</si>
  <si>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</si>
  <si>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</si>
  <si>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</si>
  <si>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</si>
  <si>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</si>
  <si>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</si>
  <si>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</si>
  <si>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</si>
  <si>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</si>
  <si>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</si>
  <si>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</si>
  <si>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</si>
  <si>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</si>
  <si>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</si>
  <si>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</si>
  <si>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</si>
  <si>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</si>
  <si>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</si>
  <si>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</si>
  <si>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</si>
  <si>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</si>
  <si>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</si>
  <si>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</si>
  <si>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</si>
  <si>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</si>
  <si>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</si>
  <si>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</si>
  <si>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</si>
  <si>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</si>
  <si>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</si>
  <si>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</si>
  <si>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</si>
  <si>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</si>
  <si>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</si>
  <si>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</si>
  <si>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</si>
  <si>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</si>
  <si>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</si>
  <si>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</si>
  <si>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</si>
  <si>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</si>
  <si>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</si>
  <si>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</si>
  <si>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</si>
  <si>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</si>
  <si>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</si>
  <si>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</si>
  <si>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</si>
  <si>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</si>
  <si>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</si>
  <si>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</si>
  <si>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</si>
  <si>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</si>
  <si>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</si>
  <si>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</si>
  <si>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</si>
  <si>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</si>
  <si>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</si>
  <si>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</si>
  <si>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</si>
  <si>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</si>
  <si>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</si>
  <si>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</si>
  <si>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</si>
  <si>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</si>
  <si>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</si>
  <si>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</si>
  <si>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</si>
  <si>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</si>
  <si>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</si>
  <si>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</si>
  <si>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</si>
  <si>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</si>
  <si>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</si>
  <si>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</si>
  <si>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</si>
  <si>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</si>
  <si>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</si>
  <si>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</si>
  <si>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</si>
  <si>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</si>
  <si>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</si>
  <si>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</si>
  <si>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</si>
  <si>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</si>
  <si>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</si>
  <si>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</si>
  <si>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</si>
  <si>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</si>
  <si>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</si>
  <si>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</si>
  <si>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</si>
  <si>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</si>
  <si>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</si>
  <si>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</si>
  <si>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</si>
  <si>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</si>
  <si>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</si>
  <si>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</si>
  <si>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</si>
  <si>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</si>
  <si>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</si>
  <si>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</si>
  <si>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</si>
  <si>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</si>
  <si>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</si>
  <si>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</si>
  <si>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</si>
  <si>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</si>
  <si>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</si>
  <si>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</si>
  <si>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</si>
  <si>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</si>
  <si>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</si>
  <si>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</si>
  <si>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</si>
  <si>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</si>
  <si>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</si>
  <si>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</si>
  <si>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</si>
  <si>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</si>
  <si>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</si>
  <si>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</si>
  <si>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</si>
  <si>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</si>
  <si>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</si>
  <si>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</si>
  <si>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</si>
  <si>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</si>
  <si>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</si>
  <si>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</si>
  <si>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</si>
  <si>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</si>
  <si>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</si>
  <si>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</si>
  <si>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</si>
  <si>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</si>
  <si>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</si>
  <si>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</si>
  <si>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</si>
  <si>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</si>
  <si>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</si>
  <si>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</si>
  <si>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</si>
  <si>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</si>
  <si>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</si>
  <si>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</si>
  <si>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</si>
  <si>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</si>
  <si>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</si>
  <si>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</si>
  <si>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</si>
  <si>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</si>
  <si>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</si>
  <si>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</si>
  <si>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</si>
  <si>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</si>
  <si>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</si>
  <si>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</si>
  <si>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</si>
  <si>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</si>
  <si>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</si>
  <si>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</si>
  <si>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</si>
  <si>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</si>
  <si>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</si>
  <si>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</si>
  <si>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</si>
  <si>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</si>
  <si>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</si>
  <si>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</si>
  <si>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</si>
  <si>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</si>
  <si>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</si>
  <si>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</si>
  <si>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</si>
  <si>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</si>
  <si>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</si>
  <si>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</si>
  <si>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</si>
  <si>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</si>
  <si>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</si>
  <si>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</si>
  <si>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</si>
  <si>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</si>
  <si>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</si>
  <si>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</si>
  <si>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</si>
  <si>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</si>
  <si>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</si>
  <si>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</si>
  <si>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</si>
  <si>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</si>
  <si>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</si>
  <si>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</si>
  <si>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</si>
  <si>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</si>
  <si>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</si>
  <si>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</si>
  <si>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</si>
  <si>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</si>
  <si>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</si>
  <si>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</si>
  <si>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</si>
  <si>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</si>
  <si>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</si>
  <si>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</si>
  <si>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</si>
  <si>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</si>
  <si>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</si>
  <si>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</si>
  <si>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</si>
  <si>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</si>
  <si>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</si>
  <si>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</si>
  <si>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</si>
  <si>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</si>
  <si>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</si>
  <si>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</si>
  <si>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</si>
  <si>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</si>
  <si>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</si>
  <si>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</si>
  <si>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</si>
  <si>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</si>
  <si>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</si>
  <si>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</si>
  <si>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</si>
  <si>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</si>
  <si>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</si>
  <si>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</si>
  <si>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</si>
  <si>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</si>
  <si>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</si>
  <si>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</si>
  <si>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</si>
  <si>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</si>
  <si>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</si>
  <si>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</si>
  <si>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</si>
  <si>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</si>
  <si>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</si>
  <si>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</si>
  <si>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</si>
  <si>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</si>
  <si>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</si>
  <si>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</si>
  <si>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</si>
  <si>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</si>
  <si>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</si>
  <si>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</si>
  <si>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</si>
  <si>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</si>
  <si>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</si>
  <si>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</si>
  <si>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</si>
  <si>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</si>
  <si>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</si>
  <si>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</si>
  <si>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</si>
  <si>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</si>
  <si>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</si>
  <si>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</si>
  <si>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</si>
  <si>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</si>
  <si>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</si>
  <si>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</si>
  <si>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</si>
  <si>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</si>
  <si>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</si>
  <si>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</si>
  <si>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</si>
  <si>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</si>
  <si>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</si>
  <si>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</si>
  <si>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</si>
  <si>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</si>
  <si>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</si>
  <si>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</si>
  <si>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</si>
  <si>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</si>
  <si>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</si>
  <si>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</si>
  <si>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</si>
  <si>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</si>
  <si>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</si>
  <si>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</si>
  <si>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</si>
  <si>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</si>
  <si>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</si>
  <si>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</si>
  <si>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</si>
  <si>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</si>
  <si>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</si>
  <si>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</si>
  <si>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</si>
  <si>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</si>
  <si>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</si>
  <si>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</si>
  <si>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</si>
  <si>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</si>
  <si>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</si>
  <si>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</si>
  <si>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</si>
  <si>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</si>
  <si>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</si>
  <si>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</si>
  <si>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</si>
  <si>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</si>
  <si>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</si>
  <si>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</si>
  <si>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</si>
  <si>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</si>
  <si>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</si>
  <si>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</si>
  <si>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</si>
  <si>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</si>
  <si>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</si>
  <si>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</si>
  <si>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</si>
  <si>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</si>
  <si>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</si>
  <si>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</si>
  <si>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</si>
  <si>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</si>
  <si>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</si>
  <si>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</si>
  <si>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</si>
  <si>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</si>
  <si>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</si>
  <si>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</si>
  <si>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</si>
  <si>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</si>
  <si>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</si>
  <si>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</si>
  <si>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</si>
  <si>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</si>
  <si>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</si>
  <si>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</si>
  <si>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</si>
  <si>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</si>
  <si>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</si>
  <si>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</si>
  <si>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</si>
  <si>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</si>
  <si>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</si>
  <si>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</si>
  <si>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</si>
  <si>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</si>
  <si>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</si>
  <si>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</si>
  <si>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</si>
  <si>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</si>
  <si>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</si>
  <si>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</si>
  <si>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</si>
  <si>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</si>
  <si>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</si>
  <si>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</si>
  <si>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</si>
  <si>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</si>
  <si>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</si>
  <si>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</si>
  <si>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</si>
  <si>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</si>
  <si>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</si>
  <si>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</si>
  <si>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</si>
  <si>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</si>
  <si>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</si>
  <si>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</si>
  <si>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</si>
  <si>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</si>
  <si>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</si>
  <si>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</si>
  <si>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</si>
  <si>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</si>
  <si>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</si>
  <si>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</si>
  <si>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</si>
  <si>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</si>
  <si>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</si>
  <si>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</si>
  <si>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</si>
  <si>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</si>
  <si>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</si>
  <si>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</si>
  <si>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</si>
  <si>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</si>
  <si>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</si>
  <si>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</si>
  <si>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</si>
  <si>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</si>
  <si>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</si>
  <si>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</si>
  <si>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</si>
  <si>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</si>
  <si>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</si>
  <si>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</si>
  <si>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</si>
  <si>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</si>
  <si>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</si>
  <si>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</si>
  <si>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</si>
  <si>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</si>
  <si>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</si>
  <si>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</si>
  <si>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</si>
  <si>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</si>
  <si>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</si>
  <si>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</si>
  <si>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</si>
  <si>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</si>
  <si>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</si>
  <si>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</si>
  <si>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</si>
  <si>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</si>
  <si>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</si>
  <si>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</si>
  <si>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</si>
  <si>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</si>
  <si>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</si>
  <si>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</si>
  <si>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</si>
  <si>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</si>
  <si>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</si>
  <si>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</si>
  <si>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</si>
  <si>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</si>
  <si>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</si>
  <si>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</si>
  <si>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</si>
  <si>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</si>
  <si>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</si>
  <si>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</si>
  <si>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</si>
  <si>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</si>
  <si>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</si>
  <si>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</si>
  <si>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</si>
  <si>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</si>
  <si>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</si>
  <si>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</si>
  <si>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</si>
  <si>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</si>
  <si>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</si>
  <si>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</si>
  <si>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</si>
  <si>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</si>
  <si>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</si>
  <si>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</si>
  <si>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</si>
  <si>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</si>
  <si>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</si>
  <si>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</si>
  <si>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</si>
  <si>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</si>
  <si>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</si>
  <si>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</si>
  <si>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</si>
  <si>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</si>
  <si>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</si>
  <si>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</si>
  <si>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</si>
  <si>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</si>
  <si>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</si>
  <si>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</si>
  <si>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</si>
  <si>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</si>
  <si>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</si>
  <si>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</si>
  <si>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</si>
  <si>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</si>
  <si>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</si>
  <si>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</si>
  <si>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</si>
  <si>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</si>
  <si>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</si>
  <si>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</si>
  <si>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</si>
  <si>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</si>
  <si>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</si>
  <si>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</si>
  <si>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</si>
  <si>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</si>
  <si>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</si>
  <si>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</si>
  <si>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</si>
  <si>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</si>
  <si>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</si>
  <si>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</si>
  <si>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</si>
  <si>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</si>
  <si>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</si>
  <si>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</si>
  <si>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</si>
  <si>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</si>
  <si>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</si>
  <si>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</si>
  <si>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</si>
  <si>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</si>
  <si>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</si>
  <si>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</si>
  <si>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</si>
  <si>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</si>
  <si>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</si>
  <si>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</si>
  <si>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</si>
  <si>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</si>
  <si>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</si>
  <si>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</si>
  <si>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</si>
  <si>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</si>
  <si>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</si>
  <si>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</si>
  <si>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</si>
  <si>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</si>
  <si>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</si>
  <si>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</si>
  <si>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</si>
  <si>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</si>
  <si>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</si>
  <si>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</si>
  <si>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</si>
  <si>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</si>
  <si>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</si>
  <si>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</si>
  <si>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</si>
  <si>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</si>
  <si>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</si>
  <si>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</si>
  <si>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</si>
  <si>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</si>
  <si>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</si>
  <si>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</si>
  <si>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</si>
  <si>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</si>
  <si>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</si>
  <si>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</si>
  <si>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</si>
  <si>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</si>
  <si>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</si>
  <si>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</si>
  <si>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</si>
  <si>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</si>
  <si>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</si>
  <si>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</si>
  <si>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</si>
  <si>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</si>
  <si>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</si>
  <si>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</si>
  <si>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</si>
  <si>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</si>
  <si>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</si>
  <si>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</si>
  <si>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</si>
  <si>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</si>
  <si>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</si>
  <si>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</si>
  <si>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</si>
  <si>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</si>
  <si>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</si>
  <si>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</si>
  <si>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</si>
  <si>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</si>
  <si>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</si>
  <si>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</si>
  <si>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</si>
  <si>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</si>
  <si>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</si>
  <si>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</si>
  <si>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</si>
  <si>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</si>
  <si>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</si>
  <si>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</si>
  <si>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</si>
  <si>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</si>
  <si>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</si>
  <si>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</si>
  <si>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</si>
  <si>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</si>
  <si>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</si>
  <si>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</si>
  <si>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</si>
  <si>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</si>
  <si>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</si>
  <si>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</si>
  <si>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</si>
  <si>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</si>
  <si>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</si>
  <si>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</si>
  <si>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</si>
  <si>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</si>
  <si>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</si>
  <si>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</si>
  <si>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</si>
  <si>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</si>
  <si>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</si>
  <si>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</si>
  <si>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</si>
  <si>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</si>
  <si>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</si>
  <si>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</si>
  <si>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</si>
  <si>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</si>
  <si>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</si>
  <si>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</si>
  <si>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</si>
  <si>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</si>
  <si>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</si>
  <si>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</si>
  <si>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</si>
  <si>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</si>
  <si>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</si>
  <si>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</si>
  <si>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</si>
  <si>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</si>
  <si>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</si>
  <si>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</si>
  <si>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</si>
  <si>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</si>
  <si>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</si>
  <si>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</si>
  <si>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</si>
  <si>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</si>
  <si>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</si>
  <si>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</si>
  <si>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</si>
  <si>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</si>
  <si>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</si>
  <si>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</si>
  <si>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</si>
  <si>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</si>
  <si>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</si>
  <si>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</si>
  <si>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</si>
  <si>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</si>
  <si>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</si>
  <si>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</si>
  <si>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</si>
  <si>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</si>
  <si>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</si>
  <si>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</si>
  <si>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</si>
  <si>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</si>
  <si>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</si>
  <si>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</si>
  <si>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</si>
  <si>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</si>
  <si>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</si>
  <si>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</si>
  <si>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</si>
  <si>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</si>
  <si>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</si>
  <si>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</si>
  <si>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</si>
  <si>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</si>
  <si>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</si>
  <si>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</si>
  <si>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</si>
  <si>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</si>
  <si>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</si>
  <si>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</si>
  <si>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</si>
  <si>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</si>
  <si>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</si>
  <si>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</si>
  <si>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</si>
  <si>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</si>
  <si>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</si>
  <si>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</si>
  <si>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</si>
  <si>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</si>
  <si>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</si>
  <si>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</si>
  <si>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</si>
  <si>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</si>
  <si>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</si>
  <si>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</si>
  <si>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</si>
  <si>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</si>
  <si>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</si>
  <si>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</si>
  <si>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</si>
  <si>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</si>
  <si>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</si>
  <si>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</si>
  <si>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</si>
  <si>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</si>
  <si>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</si>
  <si>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</si>
  <si>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</si>
  <si>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</si>
  <si>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</si>
  <si>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</si>
  <si>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</si>
  <si>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</si>
  <si>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</si>
  <si>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</si>
  <si>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</si>
  <si>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</si>
  <si>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</si>
  <si>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</si>
  <si>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</si>
  <si>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</si>
  <si>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</si>
  <si>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</si>
  <si>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</si>
  <si>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</si>
  <si>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</si>
  <si>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</si>
  <si>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</si>
  <si>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</si>
  <si>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</si>
  <si>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</si>
  <si>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</si>
  <si>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</si>
  <si>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</si>
  <si>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</si>
  <si>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</si>
  <si>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</si>
  <si>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</si>
  <si>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</si>
  <si>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</si>
  <si>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</si>
  <si>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</si>
  <si>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</si>
  <si>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</si>
  <si>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</si>
  <si>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</si>
  <si>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</si>
  <si>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</si>
  <si>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</si>
  <si>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</si>
  <si>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</si>
  <si>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</si>
  <si>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</si>
  <si>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</si>
  <si>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</si>
  <si>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</si>
  <si>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</si>
  <si>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</si>
  <si>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</si>
  <si>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</si>
  <si>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</si>
  <si>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</si>
  <si>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</si>
  <si>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</si>
  <si>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</si>
  <si>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</si>
  <si>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</si>
  <si>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</si>
  <si>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</si>
  <si>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</si>
  <si>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</si>
  <si>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</si>
  <si>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</si>
  <si>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</si>
  <si>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</si>
  <si>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</si>
  <si>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</si>
  <si>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</si>
  <si>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</si>
  <si>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</si>
  <si>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</si>
  <si>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</si>
  <si>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</si>
  <si>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</si>
  <si>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</si>
  <si>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</si>
  <si>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</si>
  <si>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</si>
  <si>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</si>
  <si>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</si>
  <si>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</si>
  <si>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</si>
  <si>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</si>
  <si>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</si>
  <si>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</si>
  <si>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</si>
  <si>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</si>
  <si>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</si>
  <si>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</si>
  <si>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</si>
  <si>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</si>
  <si>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</si>
  <si>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</si>
  <si>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</si>
  <si>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</si>
  <si>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</si>
  <si>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</si>
  <si>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</si>
  <si>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</si>
  <si>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</si>
  <si>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</si>
  <si>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</si>
  <si>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</si>
  <si>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</si>
  <si>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</si>
  <si>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</si>
  <si>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</si>
  <si>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</si>
  <si>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</si>
  <si>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</si>
  <si>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</si>
  <si>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</si>
  <si>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</si>
  <si>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</si>
  <si>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</si>
  <si>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</si>
  <si>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</si>
  <si>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</si>
  <si>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</si>
  <si>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</si>
  <si>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</si>
  <si>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</si>
  <si>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</si>
  <si>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</si>
  <si>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</si>
  <si>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</si>
  <si>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</si>
  <si>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</si>
  <si>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</si>
  <si>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</si>
  <si>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</si>
  <si>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</si>
  <si>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</si>
  <si>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</si>
  <si>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</si>
  <si>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</si>
  <si>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</si>
  <si>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</si>
  <si>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</si>
  <si>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</si>
  <si>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</si>
  <si>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</si>
  <si>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</si>
  <si>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</si>
  <si>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</si>
  <si>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</si>
  <si>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</si>
  <si>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</si>
  <si>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</si>
  <si>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</si>
  <si>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</si>
  <si>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</si>
  <si>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</si>
  <si>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</si>
  <si>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</si>
  <si>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</si>
  <si>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</si>
  <si>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</si>
  <si>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</si>
  <si>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</si>
  <si>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</si>
  <si>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</si>
  <si>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</si>
  <si>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</si>
  <si>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</si>
  <si>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</si>
  <si>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</si>
  <si>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</si>
  <si>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</si>
  <si>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</si>
  <si>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</si>
  <si>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</si>
  <si>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</si>
  <si>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</si>
  <si>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</si>
  <si>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</si>
  <si>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</si>
  <si>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</si>
  <si>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</si>
  <si>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</si>
  <si>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</si>
  <si>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</si>
  <si>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</si>
  <si>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</si>
  <si>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</si>
  <si>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</si>
  <si>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</si>
  <si>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</si>
  <si>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</si>
  <si>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</si>
  <si>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</si>
  <si>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</si>
  <si>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</si>
  <si>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</si>
  <si>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</si>
  <si>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</si>
  <si>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</si>
  <si>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</si>
  <si>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</si>
  <si>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</si>
  <si>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</si>
  <si>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</si>
  <si>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</si>
  <si>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</si>
  <si>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</si>
  <si>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</si>
  <si>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</si>
  <si>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</si>
  <si>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</si>
  <si>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</si>
  <si>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</si>
  <si>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</si>
  <si>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</si>
  <si>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</si>
  <si>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</si>
  <si>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</si>
  <si>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</si>
  <si>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</si>
  <si>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</si>
  <si>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</si>
  <si>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</si>
  <si>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</si>
  <si>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</si>
  <si>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</si>
  <si>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</si>
  <si>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</si>
  <si>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</si>
  <si>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</si>
  <si>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</si>
  <si>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</si>
  <si>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</si>
  <si>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</si>
  <si>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</si>
  <si>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</si>
  <si>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</si>
  <si>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</si>
  <si>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</si>
  <si>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</si>
  <si>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</si>
  <si>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</si>
  <si>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</si>
  <si>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</si>
  <si>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</si>
  <si>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</si>
  <si>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</si>
  <si>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</si>
  <si>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</si>
  <si>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</si>
  <si>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</si>
  <si>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</si>
  <si>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</si>
  <si>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</si>
  <si>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</si>
  <si>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</si>
  <si>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</si>
  <si>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</si>
  <si>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</si>
  <si>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</si>
  <si>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</si>
  <si>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</si>
  <si>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</si>
  <si>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</si>
  <si>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</si>
  <si>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</si>
  <si>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</si>
  <si>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</si>
  <si>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</si>
  <si>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</si>
  <si>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</si>
  <si>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</si>
  <si>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</si>
  <si>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</si>
  <si>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</si>
  <si>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</si>
  <si>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</si>
  <si>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</si>
  <si>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</si>
  <si>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</si>
  <si>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</si>
  <si>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</si>
  <si>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</si>
  <si>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</si>
  <si>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</si>
  <si>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</si>
  <si>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</si>
  <si>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</si>
  <si>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</si>
  <si>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</si>
  <si>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</si>
  <si>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</si>
  <si>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</si>
  <si>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</si>
  <si>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</si>
  <si>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</si>
  <si>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</si>
  <si>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</si>
  <si>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</si>
  <si>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</si>
  <si>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</si>
  <si>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</si>
  <si>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</si>
  <si>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</si>
  <si>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</si>
  <si>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</si>
  <si>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</si>
  <si>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</si>
  <si>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</si>
  <si>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</si>
  <si>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</si>
  <si>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</si>
  <si>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</si>
  <si>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</si>
  <si>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</si>
  <si>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</si>
  <si>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</si>
  <si>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</si>
  <si>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</si>
  <si>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</si>
  <si>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</si>
  <si>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</si>
  <si>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</si>
  <si>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</si>
  <si>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</si>
  <si>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</si>
  <si>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</si>
  <si>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</si>
  <si>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</si>
  <si>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</si>
  <si>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</si>
  <si>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</si>
  <si>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</si>
  <si>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</si>
  <si>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</si>
  <si>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</si>
  <si>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</si>
  <si>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</si>
  <si>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</si>
  <si>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</si>
  <si>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</si>
  <si>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</si>
  <si>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</si>
  <si>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</si>
  <si>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</si>
  <si>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</si>
  <si>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</si>
  <si>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</si>
  <si>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</si>
  <si>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</si>
  <si>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</si>
  <si>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</si>
  <si>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</si>
  <si>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</si>
  <si>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</si>
  <si>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</si>
  <si>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</si>
  <si>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</si>
  <si>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</si>
  <si>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</si>
  <si>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</si>
  <si>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</si>
  <si>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</si>
  <si>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</si>
  <si>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</si>
  <si>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</si>
  <si>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</si>
  <si>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</si>
  <si>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</si>
  <si>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</si>
  <si>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</si>
  <si>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</si>
  <si>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</si>
  <si>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</si>
  <si>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</si>
  <si>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</si>
  <si>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</si>
  <si>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</si>
  <si>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</si>
  <si>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</si>
  <si>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</si>
  <si>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</si>
  <si>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</si>
  <si>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</si>
  <si>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</si>
  <si>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</si>
  <si>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</si>
  <si>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</si>
  <si>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</si>
  <si>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</si>
  <si>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</si>
  <si>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</si>
  <si>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</si>
  <si>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</si>
  <si>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</si>
  <si>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</si>
  <si>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</si>
  <si>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</si>
  <si>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</si>
  <si>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</si>
  <si>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</si>
  <si>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</si>
  <si>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</si>
  <si>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</si>
  <si>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</si>
  <si>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</si>
  <si>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</si>
  <si>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</si>
  <si>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</si>
  <si>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</si>
  <si>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</si>
  <si>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</si>
  <si>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</si>
  <si>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</si>
  <si>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</si>
  <si>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</si>
  <si>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</si>
  <si>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</si>
  <si>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</si>
  <si>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</si>
  <si>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</si>
  <si>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</si>
  <si>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</si>
  <si>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</si>
  <si>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</si>
  <si>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</si>
  <si>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</si>
  <si>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</si>
  <si>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</si>
  <si>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</si>
  <si>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</si>
  <si>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</si>
  <si>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</si>
  <si>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</si>
  <si>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</si>
  <si>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</si>
  <si>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</si>
  <si>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</si>
  <si>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</si>
  <si>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</si>
  <si>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</si>
  <si>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</si>
  <si>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</si>
  <si>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</si>
  <si>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</si>
  <si>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</si>
  <si>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</si>
  <si>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</si>
  <si>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</si>
  <si>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</si>
  <si>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</si>
  <si>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</si>
  <si>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</si>
  <si>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</si>
  <si>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</si>
  <si>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</si>
  <si>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</si>
  <si>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</si>
  <si>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</si>
  <si>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</si>
  <si>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</si>
  <si>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</si>
  <si>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</si>
  <si>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</si>
  <si>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</si>
  <si>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</si>
  <si>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</si>
  <si>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</si>
  <si>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</si>
  <si>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</si>
  <si>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</si>
  <si>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</si>
  <si>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</si>
  <si>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</si>
  <si>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</si>
  <si>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</si>
  <si>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</si>
  <si>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</si>
  <si>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</si>
  <si>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</si>
  <si>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</si>
  <si>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</si>
  <si>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</si>
  <si>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</si>
  <si>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</si>
  <si>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</si>
  <si>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</si>
  <si>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</si>
  <si>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</si>
  <si>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</si>
  <si>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</si>
  <si>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</si>
  <si>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</si>
  <si>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</si>
  <si>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</si>
  <si>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</si>
  <si>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</si>
  <si>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</si>
  <si>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</si>
  <si>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</si>
  <si>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</si>
  <si>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</si>
  <si>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</si>
  <si>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</si>
  <si>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</si>
  <si>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</si>
  <si>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</si>
  <si>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</si>
  <si>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</si>
  <si>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</si>
  <si>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</si>
  <si>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</si>
  <si>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</si>
  <si>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</si>
  <si>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</si>
  <si>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</si>
  <si>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</si>
  <si>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</si>
  <si>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</si>
  <si>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</si>
  <si>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</si>
  <si>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</si>
  <si>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</si>
  <si>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</si>
  <si>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</si>
  <si>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</si>
  <si>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</si>
  <si>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</si>
  <si>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</si>
  <si>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</si>
  <si>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</si>
  <si>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</si>
  <si>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</si>
  <si>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</si>
  <si>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</si>
  <si>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</si>
  <si>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</si>
  <si>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</si>
  <si>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</si>
  <si>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</si>
  <si>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</si>
  <si>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</si>
  <si>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</si>
  <si>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</si>
  <si>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</si>
  <si>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</si>
  <si>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</si>
  <si>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</si>
  <si>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</si>
  <si>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</si>
  <si>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</si>
  <si>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</si>
  <si>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</si>
  <si>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</si>
  <si>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</si>
  <si>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</si>
  <si>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</si>
  <si>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</si>
  <si>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</si>
  <si>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</si>
  <si>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</si>
  <si>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</si>
  <si>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</si>
  <si>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</si>
  <si>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</si>
  <si>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</si>
  <si>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</si>
  <si>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</si>
  <si>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</si>
  <si>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</si>
  <si>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</si>
  <si>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</si>
  <si>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</si>
  <si>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</si>
  <si>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</si>
  <si>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</si>
  <si>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</si>
  <si>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</si>
  <si>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</si>
  <si>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</si>
  <si>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</si>
  <si>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</si>
  <si>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</si>
  <si>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</si>
  <si>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</si>
  <si>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</si>
  <si>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</si>
  <si>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</si>
  <si>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</si>
  <si>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</si>
  <si>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</si>
  <si>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</si>
  <si>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</si>
  <si>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</si>
  <si>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</si>
  <si>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</si>
  <si>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</si>
  <si>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</si>
  <si>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</si>
  <si>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</si>
  <si>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</si>
  <si>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</si>
  <si>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</si>
  <si>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</si>
  <si>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</si>
  <si>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</si>
  <si>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</si>
  <si>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</si>
  <si>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</si>
  <si>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</si>
  <si>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</si>
  <si>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</si>
  <si>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</si>
  <si>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</si>
  <si>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</si>
  <si>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</si>
  <si>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</si>
  <si>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</si>
  <si>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</si>
  <si>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</si>
  <si>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</si>
  <si>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</si>
  <si>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</si>
  <si>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</si>
  <si>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</si>
  <si>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</si>
  <si>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</si>
  <si>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</si>
  <si>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</si>
  <si>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</si>
  <si>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</si>
  <si>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</si>
  <si>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</si>
  <si>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</si>
  <si>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</si>
  <si>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</si>
  <si>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</si>
  <si>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</si>
  <si>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</si>
  <si>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</si>
  <si>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</si>
  <si>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</si>
  <si>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</si>
  <si>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</si>
  <si>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</si>
  <si>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</si>
  <si>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</si>
  <si>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</si>
  <si>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</si>
  <si>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</si>
  <si>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</si>
  <si>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</si>
  <si>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</si>
  <si>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</si>
  <si>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</si>
  <si>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</si>
  <si>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</si>
  <si>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</si>
  <si>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</si>
  <si>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</si>
  <si>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</si>
  <si>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</si>
  <si>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</si>
  <si>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</si>
  <si>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</si>
  <si>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</si>
  <si>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</si>
  <si>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</si>
  <si>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</si>
  <si>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</si>
  <si>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</si>
  <si>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</si>
  <si>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</si>
  <si>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</si>
  <si>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</si>
  <si>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</si>
  <si>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</si>
  <si>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</si>
  <si>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</si>
  <si>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</si>
  <si>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</si>
  <si>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</si>
  <si>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</si>
  <si>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</si>
  <si>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</si>
  <si>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</si>
  <si>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</si>
  <si>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</si>
  <si>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</si>
  <si>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</si>
  <si>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</si>
  <si>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</si>
  <si>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</si>
  <si>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</si>
  <si>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</si>
  <si>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</si>
  <si>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</si>
  <si>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</si>
  <si>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</si>
  <si>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</si>
  <si>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</si>
  <si>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</si>
  <si>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</si>
  <si>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</si>
  <si>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</si>
  <si>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</si>
  <si>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</si>
  <si>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</si>
  <si>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</si>
  <si>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</si>
  <si>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</si>
  <si>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</si>
  <si>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</si>
  <si>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</si>
  <si>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</si>
  <si>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</si>
  <si>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</si>
  <si>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</si>
  <si>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</si>
  <si>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</si>
  <si>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</si>
  <si>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</si>
  <si>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</si>
  <si>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</si>
  <si>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</si>
  <si>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</si>
  <si>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</si>
  <si>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</si>
  <si>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</si>
  <si>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</si>
  <si>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</si>
  <si>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</si>
  <si>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</si>
  <si>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</si>
  <si>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</si>
  <si>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</si>
  <si>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</si>
  <si>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</si>
  <si>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</si>
  <si>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</si>
  <si>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</si>
  <si>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</si>
  <si>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</si>
  <si>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</si>
  <si>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</si>
  <si>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</si>
  <si>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</si>
  <si>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</si>
  <si>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</si>
  <si>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</si>
  <si>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</si>
  <si>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</si>
  <si>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</si>
  <si>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</si>
  <si>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</si>
  <si>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</si>
  <si>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</si>
  <si>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</si>
  <si>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</si>
  <si>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</si>
  <si>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</si>
  <si>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</si>
  <si>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</si>
  <si>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</si>
  <si>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</si>
  <si>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</si>
  <si>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</si>
  <si>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</si>
  <si>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</si>
  <si>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</si>
  <si>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</si>
  <si>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</si>
  <si>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</si>
  <si>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</si>
  <si>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</si>
  <si>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</si>
  <si>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</si>
  <si>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</si>
  <si>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</si>
  <si>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</si>
  <si>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</si>
  <si>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</si>
  <si>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</si>
  <si>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</si>
  <si>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</si>
  <si>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</si>
  <si>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</si>
  <si>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</si>
  <si>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</si>
  <si>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</si>
  <si>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</si>
  <si>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</si>
  <si>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</si>
  <si>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</si>
  <si>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</si>
  <si>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</si>
  <si>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</si>
  <si>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</si>
  <si>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</si>
  <si>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</si>
  <si>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</si>
  <si>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</si>
  <si>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</si>
  <si>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</si>
  <si>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</si>
  <si>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</si>
  <si>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</si>
  <si>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</si>
  <si>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</si>
  <si>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</si>
  <si>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</si>
  <si>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</si>
  <si>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</si>
  <si>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</si>
  <si>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</si>
  <si>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</si>
  <si>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</si>
  <si>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</si>
  <si>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</si>
  <si>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</si>
  <si>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</si>
  <si>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</si>
  <si>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</si>
  <si>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</si>
  <si>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</si>
  <si>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</si>
  <si>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</si>
  <si>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</si>
  <si>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</si>
  <si>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</si>
  <si>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</si>
  <si>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</si>
  <si>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</si>
  <si>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</si>
  <si>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</si>
  <si>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</si>
  <si>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</si>
  <si>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</si>
  <si>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</si>
  <si>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</si>
  <si>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</si>
  <si>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</si>
  <si>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</si>
  <si>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</si>
  <si>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</si>
  <si>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</si>
  <si>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</si>
  <si>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</si>
  <si>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</si>
  <si>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</si>
  <si>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</si>
  <si>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</si>
  <si>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</si>
  <si>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</si>
  <si>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</si>
  <si>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</si>
  <si>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</si>
  <si>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</si>
  <si>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</si>
  <si>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</si>
  <si>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</si>
  <si>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</si>
  <si>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</si>
  <si>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</si>
  <si>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</si>
  <si>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</si>
  <si>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</si>
  <si>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</si>
  <si>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</si>
  <si>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</si>
  <si>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</si>
  <si>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</si>
  <si>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</si>
  <si>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</si>
  <si>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</si>
  <si>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</si>
  <si>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</si>
  <si>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</si>
  <si>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</si>
  <si>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</si>
  <si>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</si>
  <si>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</si>
  <si>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</si>
  <si>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</si>
  <si>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</si>
  <si>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</si>
  <si>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</si>
  <si>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</si>
  <si>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</si>
  <si>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</si>
  <si>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</si>
  <si>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</si>
  <si>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</si>
  <si>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</si>
  <si>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</si>
  <si>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</si>
  <si>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</si>
  <si>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</si>
  <si>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</si>
  <si>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</si>
  <si>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</si>
  <si>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</si>
  <si>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</si>
  <si>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</si>
  <si>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</si>
  <si>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</si>
  <si>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</si>
  <si>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</si>
  <si>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</si>
  <si>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</si>
  <si>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</si>
  <si>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</si>
  <si>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</si>
  <si>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</si>
  <si>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</si>
  <si>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</si>
  <si>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</si>
  <si>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</si>
  <si>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</si>
  <si>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</si>
  <si>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</si>
  <si>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</si>
  <si>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</si>
  <si>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</si>
  <si>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</si>
  <si>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</si>
  <si>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</si>
  <si>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</si>
  <si>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</si>
  <si>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</si>
  <si>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</si>
  <si>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</si>
  <si>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</si>
  <si>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</si>
  <si>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</si>
  <si>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</si>
  <si>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</si>
  <si>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</si>
  <si>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</si>
  <si>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</si>
  <si>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</si>
  <si>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</si>
  <si>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</si>
  <si>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</si>
  <si>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</si>
  <si>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</si>
  <si>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</si>
  <si>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</si>
  <si>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</si>
  <si>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</si>
  <si>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</si>
  <si>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</si>
  <si>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</si>
  <si>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</si>
  <si>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</si>
  <si>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</si>
  <si>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</si>
  <si>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</si>
  <si>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</si>
  <si>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</si>
  <si>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</si>
  <si>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</si>
  <si>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</si>
  <si>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</si>
  <si>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</si>
  <si>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</si>
  <si>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</si>
  <si>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</si>
  <si>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</si>
  <si>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</si>
  <si>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</si>
  <si>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</si>
  <si>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</si>
  <si>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</si>
  <si>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</si>
  <si>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</si>
  <si>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</si>
  <si>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</si>
  <si>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</si>
  <si>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</si>
  <si>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</si>
  <si>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</si>
  <si>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</si>
  <si>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</si>
  <si>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</si>
  <si>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</si>
  <si>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</si>
  <si>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</si>
  <si>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</si>
  <si>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</si>
  <si>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</si>
  <si>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</si>
  <si>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</si>
  <si>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</si>
  <si>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</si>
  <si>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</si>
  <si>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</si>
  <si>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</si>
  <si>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</si>
  <si>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</si>
  <si>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</si>
  <si>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</si>
  <si>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</si>
  <si>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</si>
  <si>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</si>
  <si>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</si>
  <si>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</si>
  <si>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</si>
  <si>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</si>
  <si>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</si>
  <si>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</si>
  <si>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</si>
  <si>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</si>
  <si>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</si>
  <si>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</si>
  <si>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</si>
  <si>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</si>
  <si>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</si>
  <si>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</si>
  <si>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</si>
  <si>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</si>
  <si>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</si>
  <si>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</si>
  <si>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</si>
  <si>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</si>
  <si>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</si>
  <si>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</si>
  <si>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</si>
  <si>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</si>
  <si>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</si>
  <si>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</si>
  <si>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</si>
  <si>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</si>
  <si>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</si>
  <si>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</si>
  <si>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</si>
  <si>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</si>
  <si>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</si>
  <si>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</si>
  <si>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</si>
  <si>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</si>
  <si>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</si>
  <si>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</si>
  <si>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</si>
  <si>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</si>
  <si>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</si>
  <si>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</si>
  <si>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</si>
  <si>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</si>
  <si>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</si>
  <si>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</si>
  <si>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</si>
  <si>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</si>
  <si>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</si>
  <si>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</si>
  <si>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</si>
  <si>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</si>
  <si>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</si>
  <si>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</si>
  <si>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</si>
  <si>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</si>
  <si>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</si>
  <si>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</si>
  <si>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</si>
  <si>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</si>
  <si>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</si>
  <si>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</si>
  <si>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</si>
  <si>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</si>
  <si>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</si>
  <si>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</si>
  <si>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</si>
  <si>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</si>
  <si>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</si>
  <si>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</si>
  <si>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</si>
  <si>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</si>
  <si>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</si>
  <si>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</si>
  <si>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</si>
  <si>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</si>
  <si>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</si>
  <si>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</si>
  <si>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</si>
  <si>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</si>
  <si>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</si>
  <si>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</si>
  <si>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</si>
  <si>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</si>
  <si>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</si>
  <si>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</si>
  <si>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</si>
  <si>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</si>
  <si>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</si>
  <si>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</si>
  <si>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</si>
  <si>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</si>
  <si>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</si>
  <si>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</si>
  <si>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</si>
  <si>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</si>
  <si>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</si>
  <si>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</si>
  <si>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</si>
  <si>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</si>
  <si>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</si>
  <si>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</si>
  <si>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</si>
  <si>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</si>
  <si>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</si>
  <si>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</si>
  <si>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</si>
  <si>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</si>
  <si>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</si>
  <si>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</si>
  <si>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</si>
  <si>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</si>
  <si>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</si>
  <si>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</si>
  <si>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</si>
  <si>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</si>
  <si>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</si>
  <si>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</si>
  <si>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</si>
  <si>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</si>
  <si>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</si>
  <si>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</si>
  <si>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</si>
  <si>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</si>
  <si>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</si>
  <si>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</si>
  <si>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</si>
  <si>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</si>
  <si>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</si>
  <si>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</si>
  <si>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</si>
  <si>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</si>
  <si>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</si>
  <si>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</si>
  <si>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</si>
  <si>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</si>
  <si>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</si>
  <si>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</si>
  <si>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</si>
  <si>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</si>
  <si>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</si>
  <si>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</si>
  <si>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</si>
  <si>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</si>
  <si>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</si>
  <si>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</si>
  <si>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</si>
  <si>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</si>
  <si>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</si>
  <si>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</si>
  <si>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</si>
  <si>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</si>
  <si>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</si>
  <si>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</si>
  <si>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</si>
  <si>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</si>
  <si>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</si>
  <si>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</si>
  <si>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</si>
  <si>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</si>
  <si>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</si>
  <si>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</si>
  <si>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</si>
  <si>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</si>
  <si>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</si>
  <si>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</si>
  <si>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</si>
  <si>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</si>
  <si>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</si>
  <si>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</si>
  <si>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</si>
  <si>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</si>
  <si>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</si>
  <si>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</si>
  <si>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</si>
  <si>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</si>
  <si>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</si>
  <si>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</si>
  <si>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</si>
  <si>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</si>
  <si>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</si>
  <si>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</si>
  <si>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</si>
  <si>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</si>
  <si>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</si>
  <si>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</si>
  <si>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</si>
  <si>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</si>
  <si>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</si>
  <si>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</si>
  <si>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</si>
  <si>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</si>
  <si>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</si>
  <si>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</si>
  <si>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</si>
  <si>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</si>
  <si>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</si>
  <si>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</si>
  <si>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</si>
  <si>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</si>
  <si>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</si>
  <si>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</si>
  <si>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</si>
  <si>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</si>
  <si>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</si>
  <si>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</si>
  <si>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</si>
  <si>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</si>
  <si>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</si>
  <si>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</si>
  <si>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</si>
  <si>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</si>
  <si>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</si>
  <si>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</si>
  <si>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</si>
  <si>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</si>
  <si>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</si>
  <si>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</si>
  <si>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</si>
  <si>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</si>
  <si>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</si>
  <si>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</si>
  <si>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</si>
  <si>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</si>
  <si>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</si>
  <si>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</si>
  <si>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</si>
  <si>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</si>
  <si>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</si>
  <si>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</si>
  <si>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</si>
  <si>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</si>
  <si>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</si>
  <si>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</si>
  <si>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</si>
  <si>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</si>
  <si>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</si>
  <si>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</si>
  <si>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</si>
  <si>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</si>
  <si>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</si>
  <si>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</si>
  <si>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</si>
  <si>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</si>
  <si>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</si>
  <si>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</si>
  <si>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</si>
  <si>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</si>
  <si>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</si>
  <si>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</si>
  <si>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</si>
  <si>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</si>
  <si>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</si>
  <si>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</si>
  <si>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</si>
  <si>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</si>
  <si>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</si>
  <si>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</si>
  <si>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</si>
  <si>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</si>
  <si>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</si>
  <si>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</si>
  <si>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</si>
  <si>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</si>
  <si>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</si>
  <si>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</si>
  <si>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</si>
  <si>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</si>
  <si>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</si>
  <si>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</si>
  <si>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</si>
  <si>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</si>
  <si>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</si>
  <si>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</si>
  <si>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</si>
  <si>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</si>
  <si>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</si>
  <si>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</si>
  <si>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</si>
  <si>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</si>
  <si>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</si>
  <si>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</si>
  <si>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</si>
  <si>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</si>
  <si>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</si>
  <si>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</si>
  <si>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</si>
  <si>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</si>
  <si>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</si>
  <si>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</si>
  <si>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</si>
  <si>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</si>
  <si>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</si>
  <si>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</si>
  <si>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</si>
  <si>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</si>
  <si>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</si>
  <si>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</si>
  <si>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</si>
  <si>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</si>
  <si>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</si>
  <si>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</si>
  <si>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</si>
  <si>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</si>
  <si>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</si>
  <si>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</si>
  <si>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</si>
  <si>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</si>
  <si>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</si>
  <si>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</si>
  <si>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</si>
  <si>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</si>
  <si>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</si>
  <si>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</si>
  <si>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</si>
  <si>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</si>
  <si>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</si>
  <si>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</si>
  <si>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</si>
  <si>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</si>
  <si>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</si>
  <si>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</si>
  <si>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</si>
  <si>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</si>
  <si>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</si>
  <si>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</si>
  <si>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</si>
  <si>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</si>
  <si>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</si>
  <si>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</si>
  <si>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</si>
  <si>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</si>
  <si>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</si>
  <si>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</si>
  <si>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</si>
  <si>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</si>
  <si>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</si>
  <si>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</si>
  <si>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</si>
  <si>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</si>
  <si>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</si>
  <si>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</si>
  <si>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</si>
  <si>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</si>
  <si>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</si>
  <si>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</si>
  <si>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</si>
  <si>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</si>
  <si>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</si>
  <si>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</si>
  <si>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</si>
  <si>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</si>
  <si>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</si>
  <si>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</si>
  <si>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</si>
  <si>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</si>
  <si>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</si>
  <si>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</si>
  <si>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</si>
  <si>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</si>
  <si>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</si>
  <si>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</si>
  <si>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</si>
  <si>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</si>
  <si>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</si>
  <si>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</si>
  <si>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</si>
  <si>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</si>
  <si>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</si>
  <si>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</si>
  <si>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</si>
  <si>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</si>
  <si>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</si>
  <si>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</si>
  <si>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</si>
  <si>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</si>
  <si>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</si>
  <si>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</si>
  <si>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</si>
  <si>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</si>
  <si>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</si>
  <si>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</si>
  <si>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</si>
  <si>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</si>
  <si>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</si>
  <si>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</si>
  <si>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</si>
  <si>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</si>
  <si>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</si>
  <si>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</si>
  <si>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</si>
  <si>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</si>
  <si>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</si>
  <si>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</si>
  <si>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</si>
  <si>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</si>
  <si>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</si>
  <si>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</si>
  <si>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</si>
  <si>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</si>
  <si>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</si>
  <si>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</si>
  <si>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</si>
  <si>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</si>
  <si>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</si>
  <si>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</si>
  <si>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</si>
  <si>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</si>
  <si>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</si>
  <si>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</si>
  <si>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</si>
  <si>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</si>
  <si>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</si>
  <si>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</si>
  <si>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</si>
  <si>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</si>
  <si>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</si>
  <si>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</si>
  <si>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</si>
  <si>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</si>
  <si>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</si>
  <si>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</si>
  <si>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</si>
  <si>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</si>
  <si>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</si>
  <si>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</si>
  <si>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</si>
  <si>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</si>
  <si>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</si>
  <si>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</si>
  <si>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</si>
  <si>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</si>
  <si>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</si>
  <si>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</si>
  <si>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</si>
  <si>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</si>
  <si>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</si>
  <si>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</si>
  <si>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</si>
  <si>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</si>
  <si>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</si>
  <si>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</si>
  <si>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</si>
  <si>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</si>
  <si>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</si>
  <si>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</si>
  <si>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</si>
  <si>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</si>
  <si>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</si>
  <si>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</si>
  <si>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</si>
  <si>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</si>
  <si>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</si>
  <si>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</si>
  <si>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</si>
  <si>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</si>
  <si>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</si>
  <si>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</si>
  <si>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</si>
  <si>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</si>
  <si>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</si>
  <si>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</si>
  <si>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</si>
  <si>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</si>
  <si>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</si>
  <si>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</si>
  <si>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</si>
  <si>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</si>
  <si>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</si>
  <si>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</si>
  <si>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</si>
  <si>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</si>
  <si>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</si>
  <si>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</si>
  <si>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</si>
  <si>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</si>
  <si>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</si>
  <si>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</si>
  <si>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</si>
  <si>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</si>
  <si>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</si>
  <si>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</si>
  <si>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</si>
  <si>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</si>
  <si>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</si>
  <si>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</si>
  <si>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</si>
  <si>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</si>
  <si>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</si>
  <si>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</si>
  <si>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</si>
  <si>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</si>
  <si>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</si>
  <si>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</si>
  <si>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</si>
  <si>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</si>
  <si>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</si>
  <si>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</si>
  <si>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</si>
  <si>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</si>
  <si>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</si>
  <si>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</si>
  <si>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</si>
  <si>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</si>
  <si>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</si>
  <si>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</si>
  <si>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</si>
  <si>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</si>
  <si>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</si>
  <si>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</si>
  <si>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</si>
  <si>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</si>
  <si>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</si>
  <si>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</si>
  <si>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</si>
  <si>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</si>
  <si>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</si>
  <si>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</si>
  <si>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</si>
  <si>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</si>
  <si>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</si>
  <si>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</si>
  <si>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</si>
  <si>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</si>
  <si>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</si>
  <si>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</si>
  <si>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</si>
  <si>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</si>
  <si>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</si>
  <si>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</si>
  <si>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</si>
  <si>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</si>
  <si>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</si>
  <si>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</si>
  <si>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</si>
  <si>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</si>
  <si>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</si>
  <si>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</si>
  <si>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</si>
  <si>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</si>
  <si>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</si>
  <si>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</si>
  <si>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</si>
  <si>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</si>
  <si>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</si>
  <si>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</si>
  <si>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</si>
  <si>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</si>
  <si>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</si>
  <si>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</si>
  <si>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</si>
  <si>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</si>
  <si>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</si>
  <si>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</si>
  <si>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</si>
  <si>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</si>
  <si>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</si>
  <si>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</si>
  <si>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</si>
  <si>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</si>
  <si>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</si>
  <si>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</si>
  <si>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</si>
  <si>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</si>
  <si>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</si>
  <si>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</si>
  <si>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</si>
  <si>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</si>
  <si>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</si>
  <si>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</si>
  <si>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</si>
  <si>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</si>
  <si>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</si>
  <si>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</si>
  <si>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</si>
  <si>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</si>
  <si>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</si>
  <si>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</si>
  <si>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</si>
  <si>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</si>
  <si>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</si>
  <si>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</si>
  <si>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</si>
  <si>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</si>
  <si>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</si>
  <si>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</si>
  <si>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</si>
  <si>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</si>
  <si>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</si>
  <si>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</si>
  <si>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</si>
  <si>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</si>
  <si>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</si>
  <si>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</si>
  <si>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</si>
  <si>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</si>
  <si>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</si>
  <si>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</si>
  <si>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</si>
  <si>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</si>
  <si>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</si>
  <si>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</si>
  <si>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</si>
  <si>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</si>
  <si>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</si>
  <si>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</si>
  <si>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</si>
  <si>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</si>
  <si>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</si>
  <si>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</si>
  <si>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</si>
  <si>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</si>
  <si>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</si>
  <si>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</si>
  <si>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</si>
  <si>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</si>
  <si>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</si>
  <si>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</si>
  <si>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</si>
  <si>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</si>
  <si>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</si>
  <si>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</si>
  <si>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</si>
  <si>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</si>
  <si>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</si>
  <si>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</si>
  <si>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</si>
  <si>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</si>
  <si>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</si>
  <si>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</si>
  <si>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</si>
  <si>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</si>
  <si>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</si>
  <si>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</si>
  <si>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</si>
  <si>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</si>
  <si>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</si>
  <si>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</si>
  <si>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</si>
  <si>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</si>
  <si>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</si>
  <si>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</si>
  <si>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</si>
  <si>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</si>
  <si>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</si>
  <si>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</si>
  <si>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</si>
  <si>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</si>
  <si>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</si>
  <si>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</si>
  <si>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</si>
  <si>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</si>
  <si>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</si>
  <si>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</si>
  <si>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</si>
  <si>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</si>
  <si>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</si>
  <si>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</si>
  <si>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</si>
  <si>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</si>
  <si>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</si>
  <si>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</si>
  <si>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</si>
  <si>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</si>
  <si>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</si>
  <si>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</si>
  <si>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</si>
  <si>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</si>
  <si>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</si>
  <si>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</si>
  <si>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</si>
  <si>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</si>
  <si>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</si>
  <si>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</si>
  <si>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</si>
  <si>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</si>
  <si>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</si>
  <si>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</si>
  <si>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</si>
  <si>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</si>
  <si>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</si>
  <si>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</si>
  <si>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</si>
  <si>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</si>
  <si>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</si>
  <si>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</si>
  <si>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</si>
  <si>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</si>
  <si>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</si>
  <si>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</si>
  <si>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</si>
  <si>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</si>
  <si>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</si>
  <si>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</si>
  <si>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</si>
  <si>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</si>
  <si>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</si>
  <si>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</si>
  <si>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</si>
  <si>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</si>
  <si>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</si>
  <si>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</si>
  <si>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</si>
  <si>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</si>
  <si>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</si>
  <si>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</si>
  <si>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</si>
  <si>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</si>
  <si>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</si>
  <si>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</si>
  <si>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</si>
  <si>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</si>
  <si>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</si>
  <si>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</si>
  <si>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</si>
  <si>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</si>
  <si>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</si>
  <si>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</si>
  <si>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</si>
  <si>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</si>
  <si>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</si>
  <si>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</si>
  <si>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</si>
  <si>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</si>
  <si>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</si>
  <si>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</si>
  <si>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</si>
  <si>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</si>
  <si>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</si>
  <si>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</si>
  <si>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</si>
  <si>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</si>
  <si>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</si>
  <si>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</si>
  <si>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</si>
  <si>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</si>
  <si>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</si>
  <si>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</si>
  <si>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</si>
  <si>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</si>
  <si>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</si>
  <si>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</si>
  <si>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</si>
  <si>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</si>
  <si>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</si>
  <si>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</si>
  <si>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</si>
  <si>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</si>
  <si>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</si>
  <si>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</si>
  <si>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</si>
  <si>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</si>
  <si>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</si>
  <si>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</si>
  <si>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</si>
  <si>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</si>
  <si>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</si>
  <si>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</si>
  <si>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</si>
  <si>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</si>
  <si>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</si>
  <si>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</si>
  <si>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</si>
  <si>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</si>
  <si>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</si>
  <si>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</si>
  <si>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</si>
  <si>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</si>
  <si>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</si>
  <si>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</si>
  <si>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</si>
  <si>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</si>
  <si>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</si>
  <si>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</si>
  <si>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</si>
  <si>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</si>
  <si>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</si>
  <si>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</si>
  <si>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</si>
  <si>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</si>
  <si>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</si>
  <si>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</si>
  <si>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</si>
  <si>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</si>
  <si>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</si>
  <si>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</si>
  <si>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</si>
  <si>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</si>
  <si>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</si>
  <si>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</si>
  <si>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</si>
  <si>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</si>
  <si>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</si>
  <si>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</si>
  <si>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</si>
  <si>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</si>
  <si>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</si>
  <si>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</si>
  <si>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</si>
  <si>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</si>
  <si>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</si>
  <si>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</si>
  <si>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</si>
  <si>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</si>
  <si>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</si>
  <si>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</si>
  <si>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</si>
  <si>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</si>
  <si>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</si>
  <si>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</si>
  <si>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</si>
  <si>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</si>
  <si>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</si>
  <si>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</si>
  <si>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</si>
  <si>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</si>
  <si>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</si>
  <si>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</si>
  <si>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</si>
  <si>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</si>
  <si>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</si>
  <si>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</si>
  <si>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</si>
  <si>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</si>
  <si>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</si>
  <si>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</si>
  <si>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</si>
  <si>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</si>
  <si>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</si>
  <si>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</si>
  <si>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</si>
  <si>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</si>
  <si>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</si>
  <si>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</si>
  <si>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</si>
  <si>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</si>
  <si>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</si>
  <si>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</si>
  <si>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</si>
  <si>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</si>
  <si>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</si>
  <si>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</si>
  <si>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</si>
  <si>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</si>
  <si>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</si>
  <si>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</si>
  <si>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</si>
  <si>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</si>
  <si>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</si>
  <si>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</si>
  <si>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</si>
  <si>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</si>
  <si>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</si>
  <si>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</si>
  <si>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</si>
  <si>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</si>
  <si>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</si>
  <si>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</si>
  <si>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</si>
  <si>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</si>
  <si>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</si>
  <si>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</si>
  <si>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</si>
  <si>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</si>
  <si>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</si>
  <si>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</si>
  <si>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</si>
  <si>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</si>
  <si>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</si>
  <si>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</si>
  <si>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</si>
  <si>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</si>
  <si>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</si>
  <si>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</si>
  <si>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</si>
  <si>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</si>
  <si>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</si>
  <si>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</si>
  <si>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</si>
  <si>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</si>
  <si>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</si>
  <si>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</si>
  <si>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</si>
  <si>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</si>
  <si>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</si>
  <si>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</si>
  <si>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</si>
  <si>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</si>
  <si>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</si>
  <si>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</si>
  <si>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</si>
  <si>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</si>
  <si>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</si>
  <si>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</si>
  <si>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</si>
  <si>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</si>
  <si>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</si>
  <si>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</si>
  <si>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</si>
  <si>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</si>
  <si>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</si>
  <si>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</si>
  <si>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</si>
  <si>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</si>
  <si>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</si>
  <si>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</si>
  <si>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</si>
  <si>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</si>
  <si>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</si>
  <si>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</si>
  <si>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</si>
  <si>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</si>
  <si>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</si>
  <si>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</si>
  <si>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</si>
  <si>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</si>
  <si>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</si>
  <si>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</si>
  <si>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</si>
  <si>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</si>
  <si>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</si>
  <si>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</si>
  <si>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</si>
  <si>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</si>
  <si>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</si>
  <si>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</si>
  <si>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</si>
  <si>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</si>
  <si>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</si>
  <si>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</si>
  <si>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</si>
  <si>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</si>
  <si>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</si>
  <si>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</si>
  <si>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</si>
  <si>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</si>
  <si>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</si>
  <si>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</si>
  <si>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</si>
  <si>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</si>
  <si>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</si>
  <si>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</si>
  <si>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</si>
  <si>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</si>
  <si>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</si>
  <si>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</si>
  <si>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</si>
  <si>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</si>
  <si>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</si>
  <si>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</si>
  <si>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</si>
  <si>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</si>
  <si>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</si>
  <si>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</si>
  <si>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</si>
  <si>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</si>
  <si>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</si>
  <si>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</si>
  <si>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</si>
  <si>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</si>
  <si>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</si>
  <si>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</si>
  <si>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</si>
  <si>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</si>
  <si>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</si>
  <si>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</si>
  <si>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</si>
  <si>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</si>
  <si>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</si>
  <si>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</si>
  <si>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</si>
  <si>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</si>
  <si>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</si>
  <si>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</si>
  <si>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</si>
  <si>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</si>
  <si>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</si>
  <si>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</si>
  <si>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</si>
  <si>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</si>
  <si>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</si>
  <si>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</si>
  <si>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</si>
  <si>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</si>
  <si>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</si>
  <si>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</si>
  <si>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</si>
  <si>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</si>
  <si>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</si>
  <si>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</si>
  <si>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</si>
  <si>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</si>
  <si>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</si>
  <si>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</si>
  <si>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</si>
  <si>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</si>
  <si>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</si>
  <si>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</si>
  <si>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</si>
  <si>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</si>
  <si>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</si>
  <si>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</si>
  <si>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</si>
  <si>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</si>
  <si>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</si>
  <si>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</si>
  <si>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</si>
  <si>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</si>
  <si>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</si>
  <si>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</si>
  <si>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</si>
  <si>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</si>
  <si>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</si>
  <si>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</si>
  <si>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</si>
  <si>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</si>
  <si>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</si>
  <si>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</si>
  <si>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</si>
  <si>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</si>
  <si>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</si>
  <si>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</si>
  <si>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</si>
  <si>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</si>
  <si>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</si>
  <si>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</si>
  <si>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</si>
  <si>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</si>
  <si>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</si>
  <si>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</si>
  <si>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</si>
  <si>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</si>
  <si>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</si>
  <si>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</si>
  <si>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</si>
  <si>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</si>
  <si>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</si>
  <si>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</si>
  <si>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</si>
  <si>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</si>
  <si>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</si>
  <si>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</si>
  <si>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</si>
  <si>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</si>
  <si>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</si>
  <si>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</si>
  <si>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</si>
  <si>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</si>
  <si>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</si>
  <si>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</si>
  <si>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</si>
  <si>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</si>
  <si>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</si>
  <si>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</si>
  <si>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</si>
  <si>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</si>
  <si>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</si>
  <si>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</si>
  <si>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</si>
  <si>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</si>
  <si>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</si>
  <si>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</si>
  <si>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</si>
  <si>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</si>
  <si>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</si>
  <si>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</si>
  <si>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</si>
  <si>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</si>
  <si>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</si>
  <si>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</si>
  <si>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</si>
  <si>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</si>
  <si>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</si>
  <si>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</si>
  <si>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</si>
  <si>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</si>
  <si>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</si>
  <si>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</si>
  <si>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</si>
  <si>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</si>
  <si>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</si>
  <si>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</si>
  <si>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</si>
  <si>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</si>
  <si>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</si>
  <si>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</si>
  <si>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</si>
  <si>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</si>
  <si>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</si>
  <si>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</si>
  <si>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</si>
  <si>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</si>
  <si>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</si>
  <si>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</si>
  <si>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</si>
  <si>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</si>
  <si>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</si>
  <si>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</si>
  <si>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</si>
  <si>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</si>
  <si>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</si>
  <si>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</si>
  <si>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</si>
  <si>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</si>
  <si>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</si>
  <si>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</si>
  <si>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</si>
  <si>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</si>
  <si>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</si>
  <si>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</si>
  <si>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</si>
  <si>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</si>
  <si>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</si>
  <si>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</si>
  <si>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</si>
  <si>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</si>
  <si>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</si>
  <si>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</si>
  <si>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</si>
  <si>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</si>
  <si>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</si>
  <si>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</si>
  <si>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</si>
  <si>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</si>
  <si>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</si>
  <si>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</si>
  <si>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</si>
  <si>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</si>
  <si>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</si>
  <si>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</si>
  <si>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</si>
  <si>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</si>
  <si>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</si>
  <si>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</si>
  <si>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</si>
  <si>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</si>
  <si>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</si>
  <si>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</si>
  <si>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</si>
  <si>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</si>
  <si>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</si>
  <si>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</si>
  <si>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</si>
  <si>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</si>
  <si>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</si>
  <si>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</si>
  <si>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</si>
  <si>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</si>
  <si>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</si>
  <si>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</si>
  <si>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</si>
  <si>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</si>
  <si>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</si>
  <si>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</si>
  <si>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</si>
  <si>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</si>
  <si>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</si>
  <si>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</si>
  <si>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</si>
  <si>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</si>
  <si>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</si>
  <si>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</si>
  <si>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</si>
  <si>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</si>
  <si>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</si>
  <si>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</si>
  <si>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</si>
  <si>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</si>
  <si>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</si>
  <si>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</si>
  <si>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</si>
  <si>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</si>
  <si>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</si>
  <si>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</si>
  <si>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</si>
  <si>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</si>
  <si>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</si>
  <si>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</si>
  <si>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</si>
  <si>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</si>
  <si>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</si>
  <si>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</si>
  <si>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</si>
  <si>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</si>
  <si>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</si>
  <si>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</si>
  <si>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</si>
  <si>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</si>
  <si>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</si>
  <si>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</si>
  <si>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</si>
  <si>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</si>
  <si>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</si>
  <si>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</si>
  <si>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</si>
  <si>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</si>
  <si>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</si>
  <si>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</si>
  <si>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</si>
  <si>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</si>
  <si>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</si>
  <si>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</si>
  <si>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</si>
  <si>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</si>
  <si>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</si>
  <si>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</si>
  <si>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</si>
  <si>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</si>
  <si>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</si>
  <si>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</si>
  <si>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</si>
  <si>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</si>
  <si>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</si>
  <si>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</si>
  <si>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</si>
  <si>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</si>
  <si>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</si>
  <si>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</si>
  <si>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</si>
  <si>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</si>
  <si>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</si>
  <si>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</si>
  <si>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</si>
  <si>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</si>
  <si>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</si>
  <si>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</si>
  <si>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</si>
  <si>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</si>
  <si>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</si>
  <si>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</si>
  <si>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</si>
  <si>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</si>
  <si>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</si>
  <si>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</si>
  <si>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</si>
  <si>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</si>
  <si>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</si>
  <si>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</si>
  <si>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</si>
  <si>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</si>
  <si>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</si>
  <si>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</si>
  <si>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</si>
  <si>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</si>
  <si>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</si>
  <si>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</si>
  <si>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</si>
  <si>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</si>
  <si>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</si>
  <si>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</si>
  <si>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</si>
  <si>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</si>
  <si>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</si>
  <si>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</si>
  <si>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</si>
  <si>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</si>
  <si>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</si>
  <si>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</si>
  <si>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</si>
  <si>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</si>
  <si>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</si>
  <si>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</si>
  <si>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</si>
  <si>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</si>
  <si>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</si>
  <si>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</si>
  <si>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</si>
  <si>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</si>
  <si>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</si>
  <si>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</si>
  <si>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</si>
  <si>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</si>
  <si>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</si>
  <si>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</si>
  <si>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</si>
  <si>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</si>
  <si>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</si>
  <si>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</si>
  <si>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</si>
  <si>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</si>
  <si>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</si>
  <si>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</si>
  <si>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</si>
  <si>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</si>
  <si>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</si>
  <si>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</si>
  <si>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</si>
  <si>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</si>
  <si>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</si>
  <si>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</si>
  <si>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</si>
  <si>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</si>
  <si>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</si>
  <si>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</si>
  <si>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</si>
  <si>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</si>
  <si>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</si>
  <si>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</si>
  <si>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</si>
  <si>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</si>
  <si>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</si>
  <si>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</si>
  <si>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</si>
  <si>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</si>
  <si>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</si>
  <si>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</si>
  <si>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</si>
  <si>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</si>
  <si>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</si>
  <si>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</si>
  <si>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</si>
  <si>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</si>
  <si>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</si>
  <si>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</si>
  <si>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</si>
  <si>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</si>
  <si>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</si>
  <si>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</si>
  <si>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</si>
  <si>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</si>
  <si>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</si>
  <si>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</si>
  <si>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</si>
  <si>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</si>
  <si>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</si>
  <si>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</si>
  <si>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</si>
  <si>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</si>
  <si>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</si>
  <si>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</si>
  <si>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</si>
  <si>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</si>
  <si>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</si>
  <si>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</si>
  <si>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</si>
  <si>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</si>
  <si>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</si>
  <si>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</si>
  <si>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</si>
  <si>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</si>
  <si>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</si>
  <si>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</si>
  <si>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</si>
  <si>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</si>
  <si>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</si>
  <si>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</si>
  <si>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</si>
  <si>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</si>
  <si>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</si>
  <si>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</si>
  <si>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</si>
  <si>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</si>
  <si>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</si>
  <si>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</si>
  <si>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</si>
  <si>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</si>
  <si>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</si>
  <si>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</si>
  <si>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</si>
  <si>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</si>
  <si>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</si>
  <si>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</si>
  <si>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</si>
  <si>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</si>
  <si>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</si>
  <si>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</si>
  <si>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</si>
  <si>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</si>
  <si>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</si>
  <si>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</si>
  <si>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</si>
  <si>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</si>
  <si>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</si>
  <si>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</si>
  <si>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</si>
  <si>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</si>
  <si>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</si>
  <si>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</si>
  <si>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</si>
  <si>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</si>
  <si>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</si>
  <si>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</si>
  <si>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</si>
  <si>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</si>
  <si>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</si>
  <si>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</si>
  <si>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</si>
  <si>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</si>
  <si>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</si>
  <si>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</si>
  <si>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</si>
  <si>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</si>
  <si>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</si>
  <si>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</si>
  <si>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</si>
  <si>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</si>
  <si>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</si>
  <si>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</si>
  <si>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</si>
  <si>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</si>
  <si>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</si>
  <si>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</si>
  <si>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</si>
  <si>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</si>
  <si>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</si>
  <si>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</si>
  <si>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</si>
  <si>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</si>
  <si>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</si>
  <si>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</si>
  <si>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</si>
  <si>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</si>
  <si>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</si>
  <si>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</si>
  <si>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</si>
  <si>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</si>
  <si>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</si>
  <si>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</si>
  <si>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</si>
  <si>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</si>
  <si>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</si>
  <si>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</si>
  <si>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</si>
  <si>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</si>
  <si>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</si>
  <si>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</si>
  <si>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</si>
  <si>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</si>
  <si>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</si>
  <si>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</si>
  <si>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</si>
  <si>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</si>
  <si>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</si>
  <si>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</si>
  <si>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</si>
  <si>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</si>
  <si>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</si>
  <si>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</si>
  <si>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</si>
  <si>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</si>
  <si>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</si>
  <si>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</si>
  <si>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</si>
  <si>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</si>
  <si>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</si>
  <si>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</si>
  <si>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</si>
  <si>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</si>
  <si>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</si>
  <si>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</si>
  <si>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</si>
  <si>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</si>
  <si>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</si>
  <si>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</si>
  <si>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</si>
  <si>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</si>
  <si>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</si>
  <si>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</si>
  <si>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</si>
  <si>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</si>
  <si>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</si>
  <si>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</si>
  <si>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</si>
  <si>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</si>
  <si>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</si>
  <si>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</si>
  <si>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</si>
  <si>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</si>
  <si>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</si>
  <si>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</si>
  <si>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</si>
  <si>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</si>
  <si>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</si>
  <si>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</si>
  <si>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</si>
  <si>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</si>
  <si>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</si>
  <si>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</si>
  <si>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</si>
  <si>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</si>
  <si>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</si>
  <si>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</si>
  <si>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</si>
  <si>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</si>
  <si>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</si>
  <si>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</si>
  <si>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</si>
  <si>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</si>
  <si>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</si>
  <si>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</si>
  <si>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</si>
  <si>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</si>
  <si>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</si>
  <si>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</si>
  <si>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</si>
  <si>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</si>
  <si>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</si>
  <si>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</si>
  <si>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</si>
  <si>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</si>
  <si>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</si>
  <si>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</si>
  <si>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</si>
  <si>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</si>
  <si>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</si>
  <si>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</si>
  <si>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</si>
  <si>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</si>
  <si>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</si>
  <si>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</si>
  <si>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</si>
  <si>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</si>
  <si>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</si>
  <si>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</si>
  <si>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</si>
  <si>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</si>
  <si>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</si>
  <si>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</si>
  <si>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</si>
  <si>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</si>
  <si>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</si>
  <si>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</si>
  <si>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</si>
  <si>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</si>
  <si>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</si>
  <si>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</si>
  <si>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</si>
  <si>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</si>
  <si>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</si>
  <si>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</si>
  <si>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</si>
  <si>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</si>
  <si>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</si>
  <si>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</si>
  <si>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</si>
  <si>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</si>
  <si>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</si>
  <si>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</si>
  <si>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</si>
  <si>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</si>
  <si>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</si>
  <si>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</si>
  <si>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</si>
  <si>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</si>
  <si>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</si>
  <si>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</si>
  <si>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</si>
  <si>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</si>
  <si>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</si>
  <si>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</si>
  <si>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</si>
  <si>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</si>
  <si>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</si>
  <si>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</si>
  <si>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</si>
  <si>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</si>
  <si>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</si>
  <si>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</si>
  <si>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</si>
  <si>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</si>
  <si>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</si>
  <si>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</si>
  <si>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</si>
  <si>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</si>
  <si>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</si>
  <si>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</si>
  <si>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</si>
  <si>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</si>
  <si>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</si>
  <si>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</si>
  <si>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</si>
  <si>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</si>
  <si>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</si>
  <si>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</si>
  <si>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</si>
  <si>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</si>
  <si>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</si>
  <si>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</si>
  <si>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</si>
  <si>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</si>
  <si>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</si>
  <si>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</si>
  <si>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</si>
  <si>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</si>
  <si>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</si>
  <si>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</si>
  <si>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</si>
  <si>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</si>
  <si>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</si>
  <si>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</si>
  <si>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</si>
  <si>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</si>
  <si>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</si>
  <si>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</si>
  <si>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</si>
  <si>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</si>
  <si>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</si>
  <si>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</si>
  <si>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</si>
  <si>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</si>
  <si>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</si>
  <si>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</si>
  <si>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</si>
  <si>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</si>
  <si>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</si>
  <si>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</si>
  <si>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</si>
  <si>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</si>
  <si>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</si>
  <si>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</si>
  <si>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</si>
  <si>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</si>
  <si>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</si>
  <si>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</si>
  <si>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</si>
  <si>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</si>
  <si>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</si>
  <si>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</si>
  <si>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</si>
  <si>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</si>
  <si>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</si>
  <si>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</si>
  <si>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</si>
  <si>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</si>
  <si>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</si>
  <si>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</si>
  <si>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</si>
  <si>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</si>
  <si>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</si>
  <si>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</si>
  <si>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</si>
  <si>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</si>
  <si>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</si>
  <si>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</si>
  <si>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</si>
  <si>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</si>
  <si>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</si>
  <si>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</si>
  <si>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</si>
  <si>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</si>
  <si>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</si>
  <si>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</si>
  <si>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</si>
  <si>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</si>
  <si>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</si>
  <si>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</si>
  <si>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</si>
  <si>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</si>
  <si>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</si>
  <si>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</si>
  <si>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</si>
  <si>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</si>
  <si>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</si>
  <si>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</si>
  <si>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</si>
  <si>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</si>
  <si>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</si>
  <si>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</si>
  <si>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</si>
  <si>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</si>
  <si>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</si>
  <si>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</si>
  <si>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</si>
  <si>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</si>
  <si>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</si>
  <si>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</si>
  <si>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</si>
  <si>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</si>
  <si>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</si>
  <si>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</si>
  <si>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</si>
  <si>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</si>
  <si>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</si>
  <si>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</si>
  <si>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</si>
  <si>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</si>
  <si>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</si>
  <si>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</si>
  <si>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</si>
  <si>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</si>
  <si>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</si>
  <si>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</si>
  <si>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</si>
  <si>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</si>
  <si>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</si>
  <si>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</si>
  <si>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</si>
  <si>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</si>
  <si>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</si>
  <si>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</si>
  <si>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</si>
  <si>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</si>
  <si>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</si>
  <si>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</si>
  <si>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</si>
  <si>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</si>
  <si>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</si>
  <si>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</si>
  <si>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</si>
  <si>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</si>
  <si>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</si>
  <si>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</si>
  <si>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</si>
  <si>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</si>
  <si>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</si>
  <si>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</si>
  <si>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</si>
  <si>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</si>
  <si>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</si>
  <si>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</si>
  <si>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</si>
  <si>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</si>
  <si>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</si>
  <si>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</si>
  <si>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</si>
  <si>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</si>
  <si>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</si>
  <si>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</si>
  <si>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</si>
  <si>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</si>
  <si>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</si>
  <si>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</si>
  <si>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</si>
  <si>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</si>
  <si>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</si>
  <si>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</si>
  <si>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</si>
  <si>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</si>
  <si>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</si>
  <si>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</si>
  <si>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</si>
  <si>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</si>
  <si>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</si>
  <si>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</si>
  <si>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</si>
  <si>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</si>
  <si>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</si>
  <si>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</si>
  <si>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</si>
  <si>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</si>
  <si>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</si>
  <si>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</si>
  <si>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</si>
  <si>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</si>
  <si>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</si>
  <si>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</si>
  <si>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</si>
  <si>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</si>
  <si>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</si>
  <si>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</si>
  <si>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</si>
  <si>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</si>
  <si>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</si>
  <si>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</si>
  <si>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</si>
  <si>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</si>
  <si>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</si>
  <si>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</si>
  <si>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</si>
  <si>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</si>
  <si>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</si>
  <si>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</si>
  <si>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</si>
  <si>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</si>
  <si>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</si>
  <si>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</si>
  <si>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</si>
  <si>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</si>
  <si>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</si>
  <si>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</si>
  <si>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</si>
  <si>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</si>
  <si>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</si>
  <si>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</si>
  <si>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</si>
  <si>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</si>
  <si>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</si>
  <si>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</si>
  <si>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</si>
  <si>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</si>
  <si>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</si>
  <si>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</si>
  <si>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</si>
  <si>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</si>
  <si>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</si>
  <si>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</si>
  <si>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</si>
  <si>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</si>
  <si>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</si>
  <si>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</si>
  <si>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</si>
  <si>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</si>
  <si>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</si>
  <si>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</si>
  <si>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</si>
  <si>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</si>
  <si>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</si>
  <si>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</si>
  <si>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</si>
  <si>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</si>
  <si>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</si>
  <si>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</si>
  <si>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</si>
  <si>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</si>
  <si>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</si>
  <si>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</si>
  <si>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</si>
  <si>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</si>
  <si>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</si>
  <si>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</si>
  <si>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</si>
  <si>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</si>
  <si>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</si>
  <si>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</si>
  <si>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</si>
  <si>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</si>
  <si>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</si>
  <si>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</si>
  <si>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</si>
  <si>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</si>
  <si>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</si>
  <si>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</si>
  <si>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</si>
  <si>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</si>
  <si>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</si>
  <si>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</si>
  <si>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</si>
  <si>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</si>
  <si>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</si>
  <si>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</si>
  <si>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</si>
  <si>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</si>
  <si>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</si>
  <si>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</si>
  <si>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</si>
  <si>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</si>
  <si>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</si>
  <si>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</si>
  <si>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</si>
  <si>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</si>
  <si>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</si>
  <si>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</si>
  <si>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</si>
  <si>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</si>
  <si>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</si>
  <si>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</si>
  <si>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</si>
  <si>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</si>
  <si>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</si>
  <si>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</si>
  <si>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</si>
  <si>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</si>
  <si>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</si>
  <si>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</si>
  <si>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</si>
  <si>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</si>
  <si>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</si>
  <si>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</si>
  <si>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</si>
  <si>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</si>
  <si>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</si>
  <si>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</si>
  <si>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</si>
  <si>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</si>
  <si>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</si>
  <si>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</si>
  <si>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</si>
  <si>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</si>
  <si>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</si>
  <si>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</si>
  <si>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</si>
  <si>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</si>
  <si>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</si>
  <si>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</si>
  <si>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</si>
  <si>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</si>
  <si>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</si>
  <si>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</si>
  <si>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</si>
  <si>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</si>
  <si>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</si>
  <si>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</si>
  <si>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</si>
  <si>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</si>
  <si>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</si>
  <si>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</si>
  <si>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</si>
  <si>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</si>
  <si>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</si>
  <si>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</si>
  <si>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</si>
  <si>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</si>
  <si>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</si>
  <si>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</si>
  <si>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</si>
  <si>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</si>
  <si>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</si>
  <si>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</si>
  <si>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</si>
  <si>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</si>
  <si>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</si>
  <si>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</si>
  <si>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</si>
  <si>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</si>
  <si>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</si>
  <si>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</si>
  <si>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</si>
  <si>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</si>
  <si>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</si>
  <si>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</si>
  <si>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</si>
  <si>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</si>
  <si>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</si>
  <si>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</si>
  <si>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</si>
  <si>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</si>
  <si>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</si>
  <si>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</si>
  <si>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</si>
  <si>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</si>
  <si>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</si>
  <si>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</si>
  <si>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</si>
  <si>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</si>
  <si>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</si>
  <si>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</si>
  <si>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</si>
  <si>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</si>
  <si>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</si>
  <si>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</si>
  <si>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</si>
  <si>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</si>
  <si>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</si>
  <si>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</si>
  <si>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</si>
  <si>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</si>
  <si>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</si>
  <si>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</si>
  <si>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</si>
  <si>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</si>
  <si>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</si>
  <si>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</si>
  <si>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</si>
  <si>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</si>
  <si>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</si>
  <si>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</si>
  <si>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</si>
  <si>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</si>
  <si>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</si>
  <si>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</si>
  <si>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</si>
  <si>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</si>
  <si>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</si>
  <si>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</si>
  <si>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</si>
  <si>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</si>
  <si>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</si>
  <si>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</si>
  <si>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</si>
  <si>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</si>
  <si>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</si>
  <si>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</si>
  <si>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</si>
  <si>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</si>
  <si>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</si>
  <si>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</si>
  <si>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</si>
  <si>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</si>
  <si>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</si>
  <si>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</si>
  <si>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</si>
  <si>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</si>
  <si>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</si>
  <si>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</si>
  <si>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</si>
  <si>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</si>
  <si>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</si>
  <si>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</si>
  <si>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</si>
  <si>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</si>
  <si>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</si>
  <si>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</si>
  <si>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</si>
  <si>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</si>
  <si>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</si>
  <si>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</si>
  <si>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</si>
  <si>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</si>
  <si>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</si>
  <si>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</si>
  <si>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</si>
  <si>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</si>
  <si>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</si>
  <si>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</si>
  <si>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</si>
  <si>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</si>
  <si>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</si>
  <si>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</si>
  <si>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</si>
  <si>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</si>
  <si>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</si>
  <si>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</si>
  <si>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</si>
  <si>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</si>
  <si>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</si>
  <si>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</si>
  <si>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</si>
  <si>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</si>
  <si>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</si>
  <si>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</si>
  <si>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</si>
  <si>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</si>
  <si>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</si>
  <si>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</si>
  <si>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</si>
  <si>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</si>
  <si>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</si>
  <si>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</si>
  <si>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</si>
  <si>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</si>
  <si>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</si>
  <si>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</si>
  <si>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</si>
  <si>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</si>
  <si>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</si>
  <si>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</si>
  <si>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</si>
  <si>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</si>
  <si>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</si>
  <si>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</si>
  <si>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</si>
  <si>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</si>
  <si>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</si>
  <si>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</si>
  <si>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</si>
  <si>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</si>
  <si>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</si>
  <si>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</si>
  <si>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</si>
  <si>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</si>
  <si>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</si>
  <si>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</si>
  <si>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</si>
  <si>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</si>
  <si>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</si>
  <si>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</si>
  <si>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</si>
  <si>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</si>
  <si>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</si>
  <si>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</si>
  <si>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</si>
  <si>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</si>
  <si>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</si>
  <si>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</si>
  <si>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</si>
  <si>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</si>
  <si>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</si>
  <si>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</si>
  <si>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</si>
  <si>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</si>
  <si>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</si>
  <si>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</si>
  <si>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</si>
  <si>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</si>
  <si>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</si>
  <si>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</si>
  <si>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</si>
  <si>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</si>
  <si>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</si>
  <si>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</si>
  <si>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</si>
  <si>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</si>
  <si>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</si>
  <si>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</si>
  <si>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</si>
  <si>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</si>
  <si>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</si>
  <si>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</si>
  <si>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</si>
  <si>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</si>
  <si>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</si>
  <si>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</si>
  <si>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</si>
  <si>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</si>
  <si>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</si>
  <si>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</si>
  <si>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</si>
  <si>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</si>
  <si>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</si>
  <si>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</si>
  <si>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</si>
  <si>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</si>
  <si>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</si>
  <si>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</si>
  <si>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</si>
  <si>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</si>
  <si>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</si>
  <si>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</si>
  <si>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</si>
  <si>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</si>
  <si>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</si>
  <si>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</si>
  <si>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</si>
  <si>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</si>
  <si>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</si>
  <si>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</si>
  <si>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</si>
  <si>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</si>
  <si>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</si>
  <si>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</si>
  <si>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</si>
  <si>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</si>
  <si>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</si>
  <si>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</si>
  <si>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</si>
  <si>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</si>
  <si>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</si>
  <si>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</si>
  <si>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</si>
  <si>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</si>
  <si>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</si>
  <si>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</si>
  <si>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</si>
  <si>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</si>
  <si>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</si>
  <si>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</si>
  <si>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</si>
  <si>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</si>
  <si>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</si>
  <si>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</si>
  <si>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</si>
  <si>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</si>
  <si>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</si>
  <si>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</si>
  <si>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</si>
  <si>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</si>
  <si>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</si>
  <si>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</si>
  <si>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</si>
  <si>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</si>
  <si>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</si>
  <si>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</si>
  <si>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</si>
  <si>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</si>
  <si>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</si>
  <si>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</si>
  <si>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</si>
  <si>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</si>
  <si>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</si>
  <si>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</si>
  <si>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</si>
  <si>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</si>
  <si>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</si>
  <si>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</si>
  <si>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</si>
  <si>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</si>
  <si>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</si>
  <si>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</si>
  <si>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</si>
  <si>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</si>
  <si>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</si>
  <si>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</si>
  <si>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</si>
  <si>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</si>
  <si>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</si>
  <si>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</si>
  <si>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</si>
  <si>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</si>
  <si>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</si>
  <si>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</si>
  <si>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</si>
  <si>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</si>
  <si>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</si>
  <si>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</si>
  <si>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</si>
  <si>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</si>
  <si>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</si>
  <si>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</si>
  <si>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</si>
  <si>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</si>
  <si>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</si>
  <si>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</si>
  <si>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</si>
  <si>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</si>
  <si>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</si>
  <si>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</si>
  <si>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</si>
  <si>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</si>
  <si>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</si>
  <si>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</si>
  <si>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</si>
  <si>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</si>
  <si>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</si>
  <si>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</si>
  <si>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</si>
  <si>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</si>
  <si>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</si>
  <si>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</si>
  <si>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</si>
  <si>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</si>
  <si>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</si>
  <si>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</si>
  <si>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</si>
  <si>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</si>
  <si>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</si>
  <si>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</si>
  <si>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</si>
  <si>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</si>
  <si>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</si>
  <si>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</si>
  <si>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</si>
  <si>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</si>
  <si>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</si>
  <si>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</si>
  <si>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</si>
  <si>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</si>
  <si>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</si>
  <si>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</si>
  <si>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</si>
  <si>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</si>
  <si>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</si>
  <si>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</si>
  <si>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</si>
  <si>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</si>
  <si>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</si>
  <si>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</si>
  <si>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</si>
  <si>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</si>
  <si>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</si>
  <si>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</si>
  <si>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</si>
  <si>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</si>
  <si>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</si>
  <si>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</si>
  <si>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</si>
  <si>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</si>
  <si>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</si>
  <si>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</si>
  <si>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</si>
  <si>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</si>
  <si>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</si>
  <si>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</si>
  <si>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</si>
  <si>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</si>
  <si>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</si>
  <si>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</si>
  <si>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</si>
  <si>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</si>
  <si>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</si>
  <si>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</si>
  <si>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</si>
  <si>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</si>
  <si>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</si>
  <si>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</si>
  <si>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</si>
  <si>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</si>
  <si>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</si>
  <si>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</si>
  <si>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</si>
  <si>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</si>
  <si>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</si>
  <si>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</si>
  <si>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</si>
  <si>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</si>
  <si>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</si>
  <si>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</si>
  <si>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</si>
  <si>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</si>
  <si>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</si>
  <si>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</si>
  <si>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</si>
  <si>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</si>
  <si>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</si>
  <si>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</si>
  <si>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</si>
  <si>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</si>
  <si>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</si>
  <si>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</si>
  <si>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</si>
  <si>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</si>
  <si>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</si>
  <si>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</si>
  <si>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</si>
  <si>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</si>
  <si>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</si>
  <si>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</si>
  <si>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</si>
  <si>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</si>
  <si>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</si>
  <si>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</si>
  <si>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</si>
  <si>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</si>
  <si>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</si>
  <si>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</si>
  <si>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</si>
  <si>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</si>
  <si>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</si>
  <si>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</si>
  <si>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</si>
  <si>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</si>
  <si>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</si>
  <si>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</si>
  <si>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</si>
  <si>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</si>
  <si>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</si>
  <si>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</si>
  <si>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</si>
  <si>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</si>
  <si>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</si>
  <si>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</si>
  <si>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</si>
  <si>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</si>
  <si>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</si>
  <si>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</si>
  <si>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</si>
  <si>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</si>
  <si>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</si>
  <si>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</si>
  <si>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</si>
  <si>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</si>
  <si>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</si>
  <si>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</si>
  <si>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</si>
  <si>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</si>
  <si>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</si>
  <si>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</si>
  <si>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</si>
  <si>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</si>
  <si>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</si>
  <si>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</si>
  <si>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</si>
  <si>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</si>
  <si>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</si>
  <si>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</si>
  <si>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</si>
  <si>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</si>
  <si>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</si>
  <si>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</si>
  <si>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</si>
  <si>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</si>
  <si>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</si>
  <si>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</si>
  <si>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</si>
  <si>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</si>
  <si>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</si>
  <si>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</si>
  <si>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</si>
  <si>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</si>
  <si>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</si>
  <si>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</si>
  <si>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</si>
  <si>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</si>
  <si>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</si>
  <si>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</si>
  <si>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</si>
  <si>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</si>
  <si>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</si>
  <si>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</si>
  <si>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</si>
  <si>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</si>
  <si>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</si>
  <si>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</si>
  <si>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</si>
  <si>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</si>
  <si>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</si>
  <si>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</si>
  <si>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</si>
  <si>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</si>
  <si>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</si>
  <si>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</si>
  <si>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</si>
  <si>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</si>
  <si>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</si>
  <si>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</si>
  <si>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</si>
  <si>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</si>
  <si>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</si>
  <si>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</si>
  <si>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</si>
  <si>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</si>
  <si>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</si>
  <si>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</si>
  <si>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</si>
  <si>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</si>
  <si>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</si>
  <si>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</si>
  <si>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</si>
  <si>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</si>
  <si>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</si>
  <si>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</si>
  <si>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</si>
  <si>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</si>
  <si>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</si>
  <si>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</si>
  <si>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</si>
  <si>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</si>
  <si>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</si>
  <si>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</si>
  <si>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</si>
  <si>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</si>
  <si>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</si>
  <si>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</si>
  <si>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</si>
  <si>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</si>
  <si>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</si>
  <si>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</si>
  <si>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</si>
  <si>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</si>
  <si>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</si>
  <si>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</si>
  <si>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</si>
  <si>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</si>
  <si>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</si>
  <si>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</si>
  <si>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</si>
  <si>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</si>
  <si>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</si>
  <si>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</si>
  <si>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</si>
  <si>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</si>
  <si>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</si>
  <si>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</si>
  <si>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</si>
  <si>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</si>
  <si>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</si>
  <si>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</si>
  <si>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</si>
  <si>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</si>
  <si>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</si>
  <si>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</si>
  <si>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</si>
  <si>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</si>
  <si>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</si>
  <si>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</si>
  <si>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</si>
  <si>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</si>
  <si>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</si>
  <si>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</si>
  <si>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</si>
  <si>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</si>
  <si>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</si>
  <si>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</si>
  <si>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</si>
  <si>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</si>
  <si>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</si>
  <si>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</si>
  <si>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</si>
  <si>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</si>
  <si>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</si>
  <si>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</si>
  <si>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</si>
  <si>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</si>
  <si>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</si>
  <si>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</si>
  <si>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</si>
  <si>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</si>
  <si>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</si>
  <si>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</si>
  <si>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</si>
  <si>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</si>
  <si>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</si>
  <si>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</si>
  <si>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</si>
  <si>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</si>
  <si>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</si>
  <si>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</si>
  <si>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</si>
  <si>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</si>
  <si>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</si>
  <si>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</si>
  <si>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</si>
  <si>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</si>
  <si>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</si>
  <si>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</si>
  <si>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</si>
  <si>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</si>
  <si>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</si>
  <si>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</si>
  <si>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</si>
  <si>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</si>
  <si>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</si>
  <si>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</si>
  <si>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</si>
  <si>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</si>
  <si>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</si>
  <si>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</si>
  <si>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</si>
  <si>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</si>
  <si>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</si>
  <si>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</si>
  <si>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</si>
  <si>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</si>
  <si>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</si>
  <si>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</si>
  <si>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</si>
  <si>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</si>
  <si>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</si>
  <si>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</si>
  <si>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</si>
  <si>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</si>
  <si>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</si>
  <si>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</si>
  <si>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</si>
  <si>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</si>
  <si>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</si>
  <si>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</si>
  <si>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</si>
  <si>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</si>
  <si>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</si>
  <si>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</si>
  <si>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</si>
  <si>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</si>
  <si>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</si>
  <si>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</si>
  <si>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</si>
  <si>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</si>
  <si>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</si>
  <si>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</si>
  <si>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</si>
  <si>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</si>
  <si>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</si>
  <si>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</si>
  <si>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</si>
  <si>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</si>
  <si>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</si>
  <si>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</si>
  <si>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</si>
  <si>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</si>
  <si>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</si>
  <si>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</si>
  <si>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</si>
  <si>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</si>
  <si>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</si>
  <si>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</si>
  <si>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</si>
  <si>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</si>
  <si>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</si>
  <si>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</si>
  <si>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</si>
  <si>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</si>
  <si>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</si>
  <si>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</si>
  <si>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</si>
  <si>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</si>
  <si>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</si>
  <si>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</si>
  <si>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</si>
  <si>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</si>
  <si>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</si>
  <si>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</si>
  <si>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</si>
  <si>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</si>
  <si>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</si>
  <si>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</si>
  <si>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</si>
  <si>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</si>
  <si>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</si>
  <si>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</si>
  <si>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</si>
  <si>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</si>
  <si>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</si>
  <si>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</si>
  <si>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</si>
  <si>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</si>
  <si>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</si>
  <si>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</si>
  <si>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</si>
  <si>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</si>
  <si>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</si>
  <si>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</si>
  <si>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</si>
  <si>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</si>
  <si>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</si>
  <si>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</si>
  <si>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</si>
  <si>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</si>
  <si>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</si>
  <si>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</si>
  <si>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</si>
  <si>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</si>
  <si>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</si>
  <si>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</si>
  <si>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</si>
  <si>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</si>
  <si>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</si>
  <si>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</si>
  <si>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</si>
  <si>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</si>
  <si>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</si>
  <si>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</si>
  <si>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</si>
  <si>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</si>
  <si>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</si>
  <si>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</si>
  <si>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</si>
  <si>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</si>
  <si>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</si>
  <si>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</si>
  <si>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</si>
  <si>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</si>
  <si>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</si>
  <si>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</si>
  <si>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</si>
  <si>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</si>
  <si>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</si>
  <si>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</si>
  <si>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</si>
  <si>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</si>
  <si>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</si>
  <si>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</si>
  <si>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</si>
  <si>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</si>
  <si>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</si>
  <si>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</si>
  <si>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</si>
  <si>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</si>
  <si>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</si>
  <si>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</si>
  <si>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</si>
  <si>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</si>
  <si>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</si>
  <si>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</si>
  <si>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</si>
  <si>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</si>
  <si>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</si>
  <si>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</si>
  <si>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</si>
  <si>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</si>
  <si>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</si>
  <si>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</si>
  <si>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</si>
  <si>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</si>
  <si>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</si>
  <si>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</si>
  <si>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</si>
  <si>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</si>
  <si>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</si>
  <si>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</si>
  <si>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</si>
  <si>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</si>
  <si>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</si>
  <si>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</si>
  <si>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</si>
  <si>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</si>
  <si>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</si>
  <si>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</si>
  <si>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</si>
  <si>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</si>
  <si>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</si>
  <si>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</si>
  <si>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</si>
  <si>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</si>
  <si>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</si>
  <si>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</si>
  <si>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</si>
  <si>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</si>
  <si>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</si>
  <si>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</si>
  <si>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</si>
  <si>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</si>
  <si>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</si>
  <si>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</si>
  <si>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</si>
  <si>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</si>
  <si>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</si>
  <si>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</si>
  <si>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</si>
  <si>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</si>
  <si>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</si>
  <si>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</si>
  <si>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</si>
  <si>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</si>
  <si>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</si>
  <si>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</si>
  <si>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</si>
  <si>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</si>
  <si>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</si>
  <si>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</si>
  <si>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</si>
  <si>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</si>
  <si>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</si>
  <si>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</si>
  <si>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</si>
  <si>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</si>
  <si>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</si>
  <si>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</si>
  <si>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</si>
  <si>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</si>
  <si>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</si>
  <si>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</si>
  <si>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</si>
  <si>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</si>
  <si>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</si>
  <si>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</si>
  <si>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</si>
  <si>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</si>
  <si>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</si>
  <si>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</si>
  <si>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</si>
  <si>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</si>
  <si>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</si>
  <si>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</si>
  <si>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</si>
  <si>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</si>
  <si>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</si>
  <si>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</si>
  <si>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</si>
  <si>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</si>
  <si>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</si>
  <si>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</si>
  <si>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</si>
  <si>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</si>
  <si>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</si>
  <si>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</si>
  <si>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</si>
  <si>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</si>
  <si>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</si>
  <si>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</si>
  <si>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</si>
  <si>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</si>
  <si>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</si>
  <si>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</si>
  <si>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</si>
  <si>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</si>
  <si>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</si>
  <si>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</si>
  <si>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</si>
  <si>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</si>
  <si>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</si>
  <si>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</si>
  <si>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</si>
  <si>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</si>
  <si>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</si>
  <si>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</si>
  <si>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</si>
  <si>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</si>
  <si>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</si>
  <si>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</si>
  <si>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</si>
  <si>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</si>
  <si>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</si>
  <si>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</si>
  <si>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</si>
  <si>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</si>
  <si>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</si>
  <si>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</si>
  <si>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</si>
  <si>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</si>
  <si>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</si>
  <si>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</si>
  <si>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</si>
  <si>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</si>
  <si>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</si>
  <si>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</si>
  <si>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</si>
  <si>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</si>
  <si>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</si>
  <si>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</si>
  <si>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</si>
  <si>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</si>
  <si>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</si>
  <si>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</si>
  <si>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</si>
  <si>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</si>
  <si>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</si>
  <si>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</si>
  <si>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</si>
  <si>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</si>
  <si>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</si>
  <si>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</si>
  <si>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</si>
  <si>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</si>
  <si>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</si>
  <si>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</si>
  <si>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</si>
  <si>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</si>
  <si>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</si>
  <si>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</si>
  <si>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</si>
  <si>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</si>
  <si>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</si>
  <si>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</si>
  <si>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</si>
  <si>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</si>
  <si>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</si>
  <si>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</si>
  <si>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</si>
  <si>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</si>
  <si>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</si>
  <si>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</si>
  <si>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</si>
  <si>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</si>
  <si>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</si>
  <si>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</si>
  <si>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</si>
  <si>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</si>
  <si>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</si>
  <si>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</si>
  <si>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</si>
  <si>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</si>
  <si>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</si>
  <si>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</si>
  <si>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</si>
  <si>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</si>
  <si>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</si>
  <si>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</si>
  <si>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</si>
  <si>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</si>
  <si>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</si>
  <si>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</si>
  <si>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</si>
  <si>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</si>
  <si>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</si>
  <si>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</si>
  <si>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</si>
  <si>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</si>
  <si>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</si>
  <si>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</si>
  <si>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</si>
  <si>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</si>
  <si>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</si>
  <si>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</si>
  <si>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</si>
  <si>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</si>
  <si>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</si>
  <si>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</si>
  <si>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</si>
  <si>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</si>
  <si>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</si>
  <si>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</si>
  <si>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</si>
  <si>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</si>
  <si>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</si>
  <si>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</si>
  <si>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</si>
  <si>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</si>
  <si>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</si>
  <si>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</si>
  <si>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</si>
  <si>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</si>
  <si>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</si>
  <si>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</si>
  <si>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</si>
  <si>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</si>
  <si>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</si>
  <si>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</si>
  <si>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</si>
  <si>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</si>
  <si>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</si>
  <si>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</si>
  <si>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</si>
  <si>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</si>
  <si>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</si>
  <si>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</si>
  <si>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</si>
  <si>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</si>
  <si>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</si>
  <si>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</si>
  <si>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</si>
  <si>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</si>
  <si>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</si>
  <si>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</si>
  <si>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</si>
  <si>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</si>
  <si>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</si>
  <si>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</si>
  <si>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</si>
  <si>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</si>
  <si>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</si>
  <si>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</si>
  <si>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</si>
  <si>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</si>
  <si>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</si>
  <si>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</si>
  <si>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</si>
  <si>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</si>
  <si>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</si>
  <si>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</si>
  <si>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</si>
  <si>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</si>
  <si>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</si>
  <si>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</si>
  <si>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</si>
  <si>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</si>
  <si>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</si>
  <si>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</si>
  <si>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</si>
  <si>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</si>
  <si>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</si>
  <si>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</si>
  <si>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</si>
  <si>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</si>
  <si>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</si>
  <si>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</si>
  <si>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</si>
  <si>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</si>
  <si>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</si>
  <si>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</si>
  <si>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</si>
  <si>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</si>
  <si>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</si>
  <si>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</si>
  <si>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</si>
  <si>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</si>
  <si>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</si>
  <si>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</si>
  <si>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</si>
  <si>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</si>
  <si>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</si>
  <si>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</si>
  <si>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</si>
  <si>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</si>
  <si>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</si>
  <si>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</si>
  <si>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</si>
  <si>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</si>
  <si>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</si>
  <si>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</si>
  <si>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</si>
  <si>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</si>
  <si>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</si>
  <si>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</si>
  <si>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</si>
  <si>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</si>
  <si>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</si>
  <si>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</si>
  <si>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</si>
  <si>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</si>
  <si>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</si>
  <si>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</si>
  <si>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</si>
  <si>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</si>
  <si>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</si>
  <si>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</si>
  <si>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</si>
  <si>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</si>
  <si>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</si>
  <si>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</si>
  <si>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</si>
  <si>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</si>
  <si>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</si>
  <si>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</si>
  <si>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</si>
  <si>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</si>
  <si>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</si>
  <si>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</si>
  <si>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</si>
  <si>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</si>
  <si>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</si>
  <si>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</si>
  <si>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</si>
  <si>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</si>
  <si>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</si>
  <si>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</si>
  <si>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</si>
  <si>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</si>
  <si>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</si>
  <si>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</si>
  <si>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</si>
  <si>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</si>
  <si>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</si>
  <si>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</si>
  <si>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</si>
  <si>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</si>
  <si>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</si>
  <si>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</si>
  <si>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</si>
  <si>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</si>
  <si>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</si>
  <si>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</si>
  <si>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</si>
  <si>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</si>
  <si>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</si>
  <si>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</si>
  <si>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</si>
  <si>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</si>
  <si>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</si>
  <si>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</si>
  <si>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</si>
  <si>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</si>
  <si>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</si>
  <si>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</si>
  <si>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</si>
  <si>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</si>
  <si>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</si>
  <si>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</si>
  <si>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</si>
  <si>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</si>
  <si>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</si>
  <si>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</si>
  <si>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</si>
  <si>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</si>
  <si>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</si>
  <si>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</si>
  <si>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</si>
  <si>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</si>
  <si>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</si>
  <si>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</si>
  <si>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</si>
  <si>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</si>
  <si>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</si>
  <si>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</si>
  <si>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</si>
  <si>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</si>
  <si>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</si>
  <si>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</si>
  <si>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</si>
  <si>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</si>
  <si>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</si>
  <si>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</si>
  <si>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</si>
  <si>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</si>
  <si>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</si>
  <si>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</si>
  <si>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</si>
  <si>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</si>
  <si>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</si>
  <si>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</si>
  <si>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</si>
  <si>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</si>
  <si>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</si>
  <si>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</si>
  <si>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</si>
  <si>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</si>
  <si>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</si>
  <si>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</si>
  <si>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</si>
  <si>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</si>
  <si>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</si>
  <si>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</si>
  <si>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</si>
  <si>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</si>
  <si>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</si>
  <si>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</si>
  <si>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</si>
  <si>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</si>
  <si>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</si>
  <si>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</si>
  <si>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</si>
  <si>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</si>
  <si>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</si>
  <si>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</si>
  <si>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</si>
  <si>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</si>
  <si>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</si>
  <si>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</si>
  <si>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</si>
  <si>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</si>
  <si>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</si>
  <si>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</si>
  <si>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</si>
  <si>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</si>
  <si>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</si>
  <si>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</si>
  <si>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</si>
  <si>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</si>
  <si>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</si>
  <si>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</si>
  <si>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</si>
  <si>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</si>
  <si>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</si>
  <si>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</si>
  <si>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</si>
  <si>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</si>
  <si>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</si>
  <si>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</si>
  <si>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</si>
  <si>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</si>
  <si>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</si>
  <si>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</si>
  <si>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</si>
  <si>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</si>
  <si>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</si>
  <si>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</si>
  <si>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</si>
  <si>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</si>
  <si>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</si>
  <si>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</si>
  <si>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</si>
  <si>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</si>
  <si>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</si>
  <si>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</si>
  <si>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</si>
  <si>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</si>
  <si>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</si>
  <si>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</si>
  <si>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</si>
  <si>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</si>
  <si>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</si>
  <si>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</si>
  <si>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</si>
  <si>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</si>
  <si>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</si>
  <si>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</si>
  <si>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</si>
  <si>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</si>
  <si>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</si>
  <si>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</si>
  <si>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</si>
  <si>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</si>
  <si>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</si>
  <si>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</si>
  <si>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</si>
  <si>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</si>
  <si>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</si>
  <si>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</si>
  <si>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</si>
  <si>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</si>
  <si>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</si>
  <si>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</si>
  <si>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</si>
  <si>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</si>
  <si>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</si>
  <si>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</si>
  <si>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</si>
  <si>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</si>
  <si>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</si>
  <si>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</si>
  <si>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</si>
  <si>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</si>
  <si>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</si>
  <si>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</si>
  <si>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</si>
  <si>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</si>
  <si>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</si>
  <si>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</si>
  <si>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</si>
  <si>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</si>
  <si>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</si>
  <si>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</si>
  <si>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</si>
  <si>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</si>
  <si>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</si>
  <si>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</si>
  <si>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</si>
  <si>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</si>
  <si>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</si>
  <si>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</si>
  <si>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</si>
  <si>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</si>
  <si>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</si>
  <si>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</si>
  <si>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</si>
  <si>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</si>
  <si>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</si>
  <si>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</si>
  <si>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</si>
  <si>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</si>
  <si>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</si>
  <si>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</si>
  <si>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</si>
  <si>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</si>
  <si>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</si>
  <si>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</si>
  <si>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</si>
  <si>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</si>
  <si>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</si>
  <si>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</si>
  <si>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</si>
  <si>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</si>
  <si>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</si>
  <si>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</si>
  <si>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</si>
  <si>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</si>
  <si>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</si>
  <si>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</si>
  <si>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</si>
  <si>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</si>
  <si>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</si>
  <si>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</si>
  <si>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</si>
  <si>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</si>
  <si>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</si>
  <si>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</si>
  <si>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</si>
  <si>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</si>
  <si>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</si>
  <si>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</si>
  <si>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</si>
  <si>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</si>
  <si>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</si>
  <si>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</si>
  <si>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</si>
  <si>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</si>
  <si>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</si>
  <si>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</si>
  <si>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</si>
  <si>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</si>
  <si>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</si>
  <si>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</si>
  <si>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</si>
  <si>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</si>
  <si>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</si>
  <si>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</si>
  <si>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</si>
  <si>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</si>
  <si>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</si>
  <si>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</si>
  <si>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</si>
  <si>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</si>
  <si>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</si>
  <si>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</si>
  <si>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</si>
  <si>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</si>
  <si>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</si>
  <si>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</si>
  <si>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</si>
  <si>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</si>
  <si>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</si>
  <si>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</si>
  <si>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</si>
  <si>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</si>
  <si>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</si>
  <si>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</si>
  <si>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</si>
  <si>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</si>
  <si>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</si>
  <si>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</si>
  <si>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</si>
  <si>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</si>
  <si>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</si>
  <si>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</si>
  <si>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</si>
  <si>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</si>
  <si>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</si>
  <si>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</si>
  <si>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</si>
  <si>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</si>
  <si>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</si>
  <si>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</si>
  <si>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</si>
  <si>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</si>
  <si>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</si>
  <si>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</si>
  <si>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</si>
  <si>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</si>
  <si>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</si>
  <si>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</si>
  <si>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</si>
  <si>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</si>
  <si>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</si>
  <si>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</si>
  <si>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</si>
  <si>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</si>
  <si>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</si>
  <si>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</si>
  <si>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</si>
  <si>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</si>
  <si>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</si>
  <si>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</si>
  <si>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</si>
  <si>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</si>
  <si>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</si>
  <si>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</si>
  <si>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</si>
  <si>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</si>
  <si>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</si>
  <si>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</si>
  <si>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</si>
  <si>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</si>
  <si>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</si>
  <si>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</si>
  <si>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</si>
  <si>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</si>
  <si>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</si>
  <si>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</si>
  <si>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</si>
  <si>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</si>
  <si>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</si>
  <si>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</si>
  <si>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</si>
  <si>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</si>
  <si>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</si>
  <si>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</si>
  <si>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</si>
  <si>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</si>
  <si>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</si>
  <si>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</si>
  <si>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</si>
  <si>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</si>
  <si>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</si>
  <si>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</si>
  <si>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</si>
  <si>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</si>
  <si>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</si>
  <si>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</si>
  <si>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</si>
  <si>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</si>
  <si>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</si>
  <si>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</si>
  <si>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</si>
  <si>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</si>
  <si>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</si>
  <si>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</si>
  <si>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</si>
  <si>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</si>
  <si>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</si>
  <si>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</si>
  <si>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</si>
  <si>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</si>
  <si>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</si>
  <si>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</si>
  <si>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</si>
  <si>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</si>
  <si>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</si>
  <si>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</si>
  <si>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</si>
  <si>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</si>
  <si>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</si>
  <si>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</si>
  <si>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</si>
  <si>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</si>
  <si>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</si>
  <si>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</si>
  <si>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</si>
  <si>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</si>
  <si>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</si>
  <si>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</si>
  <si>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</si>
  <si>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</si>
  <si>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</si>
  <si>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</si>
  <si>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</si>
  <si>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</si>
  <si>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</si>
  <si>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</si>
  <si>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</si>
  <si>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</si>
  <si>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</si>
  <si>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</si>
  <si>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</si>
  <si>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</si>
  <si>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</si>
  <si>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</si>
  <si>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</si>
  <si>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</si>
  <si>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</si>
  <si>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</si>
  <si>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</si>
  <si>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</si>
  <si>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</si>
  <si>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</si>
  <si>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</si>
  <si>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</si>
  <si>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</si>
  <si>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</si>
  <si>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</si>
  <si>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</si>
  <si>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</si>
  <si>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</si>
  <si>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</si>
  <si>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</si>
  <si>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</si>
  <si>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</si>
  <si>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</si>
  <si>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</si>
  <si>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</si>
  <si>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</si>
  <si>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</si>
  <si>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</si>
  <si>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</si>
  <si>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</si>
  <si>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</si>
  <si>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</si>
  <si>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</si>
  <si>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</si>
  <si>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</si>
  <si>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</si>
  <si>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</si>
  <si>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</si>
  <si>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</si>
  <si>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</si>
  <si>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</si>
  <si>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</si>
  <si>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</si>
  <si>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</si>
  <si>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</si>
  <si>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</si>
  <si>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</si>
  <si>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</si>
  <si>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</si>
  <si>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</si>
  <si>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</si>
  <si>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</si>
  <si>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</si>
  <si>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</si>
  <si>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</si>
  <si>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</si>
  <si>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</si>
  <si>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</si>
  <si>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</si>
  <si>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</si>
  <si>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</si>
  <si>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</si>
  <si>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</si>
  <si>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</si>
  <si>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</si>
  <si>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</si>
  <si>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</si>
  <si>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</si>
  <si>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</si>
  <si>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</si>
  <si>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</si>
  <si>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</si>
  <si>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</si>
  <si>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</si>
  <si>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</si>
  <si>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</si>
  <si>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</si>
  <si>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</si>
  <si>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</si>
  <si>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</si>
  <si>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</si>
  <si>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</si>
  <si>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</si>
  <si>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</si>
  <si>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</si>
  <si>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</si>
  <si>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</si>
  <si>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</si>
  <si>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</si>
  <si>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</si>
  <si>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</si>
  <si>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</si>
  <si>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</si>
  <si>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</si>
  <si>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</si>
  <si>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</si>
  <si>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</si>
  <si>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</si>
  <si>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</si>
  <si>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</si>
  <si>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</si>
  <si>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</si>
  <si>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</si>
  <si>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</si>
  <si>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</si>
  <si>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</si>
  <si>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</si>
  <si>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</si>
  <si>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</si>
  <si>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</si>
  <si>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</si>
  <si>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</si>
  <si>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</si>
  <si>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</si>
  <si>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</si>
  <si>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</si>
  <si>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</si>
  <si>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</si>
  <si>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</si>
  <si>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</si>
  <si>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</si>
  <si>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</si>
  <si>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</si>
  <si>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</si>
  <si>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</si>
  <si>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</si>
  <si>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</si>
  <si>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</si>
  <si>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</si>
  <si>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</si>
  <si>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</si>
  <si>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</si>
  <si>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</si>
  <si>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</si>
  <si>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</si>
  <si>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</si>
  <si>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</si>
  <si>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</si>
  <si>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</si>
  <si>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</si>
  <si>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</si>
  <si>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</si>
  <si>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</si>
  <si>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</si>
  <si>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</si>
  <si>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</si>
  <si>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</si>
  <si>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</si>
  <si>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</si>
  <si>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</si>
  <si>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</si>
  <si>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</si>
  <si>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</si>
  <si>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</si>
  <si>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</si>
  <si>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</si>
  <si>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</si>
  <si>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</si>
  <si>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</si>
  <si>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</si>
  <si>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</si>
  <si>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</si>
  <si>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</si>
  <si>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</si>
  <si>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</si>
  <si>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</si>
  <si>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</si>
  <si>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</si>
  <si>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</si>
  <si>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</si>
  <si>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</si>
  <si>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</si>
  <si>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</si>
  <si>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</si>
  <si>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</si>
  <si>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</si>
  <si>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</si>
  <si>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</si>
  <si>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</si>
  <si>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</si>
  <si>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</si>
  <si>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</si>
  <si>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</si>
  <si>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</si>
  <si>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</si>
  <si>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</si>
  <si>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</si>
  <si>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</si>
  <si>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</si>
  <si>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</si>
  <si>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</si>
  <si>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</si>
  <si>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</si>
  <si>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</si>
  <si>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</si>
  <si>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</si>
  <si>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</si>
  <si>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</si>
  <si>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</si>
  <si>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</si>
  <si>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</si>
  <si>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</si>
  <si>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</si>
  <si>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</si>
  <si>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</si>
  <si>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</si>
  <si>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</si>
  <si>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</si>
  <si>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</si>
  <si>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</si>
  <si>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</si>
  <si>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</si>
  <si>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</si>
  <si>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</si>
  <si>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</si>
  <si>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</si>
  <si>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</si>
  <si>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</si>
  <si>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</si>
  <si>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</si>
  <si>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</si>
  <si>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</si>
  <si>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</si>
  <si>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</si>
  <si>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</si>
  <si>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</si>
  <si>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</si>
  <si>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</si>
  <si>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</si>
  <si>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</si>
  <si>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</si>
  <si>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</si>
  <si>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</si>
  <si>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</si>
  <si>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</si>
  <si>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</si>
  <si>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</si>
  <si>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</si>
  <si>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</si>
  <si>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</si>
  <si>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</si>
  <si>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</si>
  <si>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</si>
  <si>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</si>
  <si>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</si>
  <si>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</si>
  <si>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</si>
  <si>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</si>
  <si>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</si>
  <si>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</si>
  <si>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</si>
  <si>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</si>
  <si>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</si>
  <si>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</si>
  <si>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</si>
  <si>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</si>
  <si>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</si>
  <si>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</si>
  <si>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</si>
  <si>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</si>
  <si>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</si>
  <si>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</si>
  <si>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</si>
  <si>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</si>
  <si>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</si>
  <si>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</si>
  <si>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</si>
  <si>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</si>
  <si>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</si>
  <si>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</si>
  <si>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</si>
  <si>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</si>
  <si>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</si>
  <si>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</si>
  <si>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</si>
  <si>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</si>
  <si>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</si>
  <si>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</si>
  <si>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</si>
  <si>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</si>
  <si>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</si>
  <si>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</si>
  <si>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</si>
  <si>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</si>
  <si>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</si>
  <si>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</si>
  <si>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</si>
  <si>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</si>
  <si>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</si>
  <si>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</si>
  <si>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</si>
  <si>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</si>
  <si>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</si>
  <si>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</si>
  <si>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</si>
  <si>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</si>
  <si>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</si>
  <si>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</si>
  <si>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</si>
  <si>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</si>
  <si>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</si>
  <si>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</si>
  <si>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</si>
  <si>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</si>
  <si>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</si>
  <si>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</si>
  <si>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</si>
  <si>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</si>
  <si>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</si>
  <si>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</si>
  <si>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</si>
  <si>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</si>
  <si>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</si>
  <si>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</si>
  <si>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</si>
  <si>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</si>
  <si>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</si>
  <si>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</si>
  <si>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</si>
  <si>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</si>
  <si>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</si>
  <si>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</si>
  <si>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</si>
  <si>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</si>
  <si>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</si>
  <si>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</si>
  <si>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</si>
  <si>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</si>
  <si>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</si>
  <si>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</si>
  <si>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</si>
  <si>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</si>
  <si>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</si>
  <si>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</si>
  <si>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</si>
  <si>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</si>
  <si>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</si>
  <si>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</si>
  <si>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</si>
  <si>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</si>
  <si>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</si>
  <si>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</si>
  <si>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</si>
  <si>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</si>
  <si>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</si>
  <si>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</si>
  <si>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</si>
  <si>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</si>
  <si>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</si>
  <si>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</si>
  <si>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</si>
  <si>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</si>
  <si>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</si>
  <si>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</si>
  <si>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</si>
  <si>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</si>
  <si>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</si>
  <si>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</si>
  <si>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</si>
  <si>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</si>
  <si>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</si>
  <si>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</si>
  <si>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</si>
  <si>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</si>
  <si>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</si>
  <si>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</si>
  <si>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</si>
  <si>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</si>
  <si>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</si>
  <si>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</si>
  <si>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</si>
  <si>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</si>
  <si>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</si>
  <si>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</si>
  <si>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</si>
  <si>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</si>
  <si>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</si>
  <si>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</si>
  <si>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</si>
  <si>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</si>
  <si>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</si>
  <si>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</si>
  <si>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</si>
  <si>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</si>
  <si>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</si>
  <si>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</si>
  <si>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</si>
  <si>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</si>
  <si>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</si>
  <si>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</si>
  <si>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</si>
  <si>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</si>
  <si>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</si>
  <si>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</si>
  <si>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</si>
  <si>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</si>
  <si>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</si>
  <si>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</si>
  <si>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</si>
  <si>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</si>
  <si>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</si>
  <si>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</si>
  <si>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</si>
  <si>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</si>
  <si>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</si>
  <si>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</si>
  <si>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</si>
  <si>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</si>
  <si>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</si>
  <si>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</si>
  <si>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</si>
  <si>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</si>
  <si>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</si>
  <si>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</si>
  <si>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</si>
  <si>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</si>
  <si>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</si>
  <si>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</si>
  <si>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</si>
  <si>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</si>
  <si>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</si>
  <si>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</si>
  <si>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</si>
  <si>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</si>
  <si>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</si>
  <si>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</si>
  <si>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</si>
  <si>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</si>
  <si>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</si>
  <si>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</si>
  <si>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</si>
  <si>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</si>
  <si>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</si>
  <si>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</si>
  <si>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</si>
  <si>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</si>
  <si>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</si>
  <si>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</si>
  <si>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</si>
  <si>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</si>
  <si>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</si>
  <si>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</si>
  <si>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</si>
  <si>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</si>
  <si>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</si>
  <si>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</si>
  <si>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</si>
  <si>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</si>
  <si>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</si>
  <si>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</si>
  <si>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</si>
  <si>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</si>
  <si>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</si>
  <si>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</si>
  <si>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</si>
  <si>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</si>
  <si>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</si>
  <si>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</si>
  <si>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</si>
  <si>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</si>
  <si>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</si>
  <si>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</si>
  <si>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</si>
  <si>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</si>
  <si>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</si>
  <si>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</si>
  <si>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</si>
  <si>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</si>
  <si>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</si>
  <si>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</si>
  <si>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</si>
  <si>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</si>
  <si>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</si>
  <si>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</si>
  <si>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</si>
  <si>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</si>
  <si>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</si>
  <si>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</si>
  <si>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</si>
  <si>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</si>
  <si>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</si>
  <si>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</si>
  <si>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</si>
  <si>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</si>
  <si>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</si>
  <si>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</si>
  <si>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</si>
  <si>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</si>
  <si>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</si>
  <si>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</si>
  <si>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</si>
  <si>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</si>
  <si>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</si>
  <si>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</si>
  <si>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</si>
  <si>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</si>
  <si>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</si>
  <si>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</si>
  <si>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</si>
  <si>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</si>
  <si>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</si>
  <si>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</si>
  <si>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</si>
  <si>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</si>
  <si>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</si>
  <si>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</si>
  <si>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</si>
  <si>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</si>
  <si>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</si>
  <si>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</si>
  <si>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</si>
  <si>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</si>
  <si>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</si>
  <si>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</si>
  <si>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</si>
  <si>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</si>
  <si>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</si>
  <si>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</si>
  <si>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</si>
  <si>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</si>
  <si>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</si>
  <si>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</si>
  <si>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</si>
  <si>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</si>
  <si>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</si>
  <si>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</si>
  <si>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</si>
  <si>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</si>
  <si>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</si>
  <si>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</si>
  <si>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</si>
  <si>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</si>
  <si>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</si>
  <si>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</si>
  <si>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</si>
  <si>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</si>
  <si>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</si>
  <si>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</si>
  <si>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</si>
  <si>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</si>
  <si>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</si>
  <si>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</si>
  <si>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</si>
  <si>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</si>
  <si>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</si>
  <si>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</si>
  <si>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</si>
  <si>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</si>
  <si>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</si>
  <si>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</si>
  <si>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</si>
  <si>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</si>
  <si>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</si>
  <si>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</si>
  <si>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</si>
  <si>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</si>
  <si>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</si>
  <si>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</si>
  <si>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</si>
  <si>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</si>
  <si>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</si>
  <si>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</si>
  <si>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</si>
  <si>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</si>
  <si>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</si>
  <si>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</si>
  <si>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</si>
  <si>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</si>
  <si>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</si>
  <si>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</si>
  <si>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</si>
  <si>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</si>
  <si>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</si>
  <si>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</si>
  <si>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45 km</t>
  </si>
  <si>
    <t xml:space="preserve"> PCM-20250215-00000830 </t>
  </si>
  <si>
    <t>LTE site still down and  site located in aramco area access issue need special permission</t>
  </si>
  <si>
    <t>PCM-20251122-00001264</t>
  </si>
  <si>
    <t>was night access issue / USF area team EM team on the way  90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</si>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</sst>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321.31528750000143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45984.263713425928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45984.263713425928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45984.263713425928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45984.263713425928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45984.263713425928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45984.263713425928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45984.263713425928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45984.263713425928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45984.263713425928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45984.263713425928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45984.263713425928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45984.263713425928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45984.263713425928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45984.263713425928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45984.263713425928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45984.263713425928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45984.263713425928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45984.263713425928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45984.263713425928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45984.263713425928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45984.263713425928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45984.263713425928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45984.263713425928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45984.263713425928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45984.263713425928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45984.263713425928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45984.263713425928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45984.263713425928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45984.263713425928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45984.263713425928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45984.263713425928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45984.263713425928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45984.263713425928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159.2638754629661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1.21972222259501E-2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45984.263713425928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45984.263713425928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45984.263713425928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45984.263713425928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45984.263713425928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45984.263713425928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45984.263713425928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45984.263713425928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45984.263713425928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45984.263713425928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45984.263713425928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45984.263713425928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45984.263713425928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45984.263713425928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45984.263713425928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45984.263713425928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45984.263713425928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45984.263713425928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45984.263713425928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45984.263713425928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45984.263713425928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45984.263713425928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45984.263713425928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45984.263713425928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45984.263713425928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45984.263713425928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45984.263713425928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45984.263713425928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45984.263713425928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45984.263713425928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45984.263713425928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45984.263713425928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45984.263713425928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45984.263713425928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45984.263713425928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45984.263713425928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45984.263713425928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45984.263713425928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45984.263713425928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45984.263713425928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45984.263713425928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45984.263713425928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45984.263713425928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45984.263713425928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45984.263713425928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45984.263713425928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45984.263713425928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45984.263713425928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45984.263713425928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45984.263713425928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45984.263713425928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45984.263713425928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45984.263713425928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45984.263713425928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45984.263713425928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45984.263713425928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45984.263713425928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45984.263713425928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45984.263713425928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45984.263713425928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45984.263713425928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45984.263713425928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45984.263713425928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45984.263713425928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45984.263713425928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45984.263713425928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45984.263713425928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45984.263713425928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45984.263713425928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45984.263713425928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45984.263713425928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45984.263713425928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45984.263713425928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45984.263713425928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45984.263713425928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45984.263713425928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45984.263713425928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45984.263713425928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45984.263713425928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45984.263713425928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45984.263713425928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45984.263713425928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45984.263713425928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45984.263713425928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45984.263713425928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45984.263713425928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45984.263713425928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45984.263713425928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45984.263713425928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45984.263713425928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45984.263713425928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45984.263713425928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45984.263713425928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45984.263713425928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45984.263713425928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45984.263713425928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45984.263713425928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45984.263713425928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45984.263713425928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45984.263713425928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45984.263713425928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45984.263713425928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45984.263713425928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45984.263713425928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45984.263713425928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45984.263713425928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45984.263713425928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45984.263713425928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45984.263713425928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45984.263713425928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45984.263713425928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45984.263713425928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45984.263713425928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45984.263713425928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45984.263713425928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45984.263713425928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45984.263713425928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45984.263713425928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45984.263713425928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45984.263713425928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45984.263713425928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45984.263713425928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45984.263713425928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45984.263713425928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45984.263713425928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45984.263713425928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45984.263713425928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45984.263713425928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45984.263713425928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45984.263713425928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45984.263713425928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45984.263713425928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45984.263713425928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45984.263713425928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45984.263713425928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45984.263713425928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45984.263713425928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45984.263713425928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45984.263713425928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45984.263713425928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45984.263713425928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45984.263713425928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45984.263713425928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45984.263713425928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45984.263713425928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45984.263713425928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45984.263713425928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45984.263713425928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45984.263713425928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45984.263713425928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45984.263713425928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45984.263713425928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45984.263713425928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45984.263713425928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45984.263713425928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45984.263713425928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45984.263713425928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45984.263713425928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45984.263713425928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45984.263713425928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45984.263713425928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45984.263713425928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45984.263713425928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45984.263713425928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45984.263713425928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45984.263713425928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45984.263713425928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45984.263713425928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45984.263713425928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45984.263713425928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45984.263713425928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45984.263713425928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45984.263713425928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45984.263713425928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45984.263713425928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45984.263713425928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45984.263713425928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45984.263713425928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45984.263713425928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45984.263713425928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45984.263713425928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45984.263713425928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45984.263713425928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45984.263713425928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45984.263713425928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45984.263713425928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45984.263713425928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45984.263713425928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45984.263713425928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45984.263713425928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45984.263713425928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45984.263713425928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45984.263713425928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45984.263713425928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45984.263713425928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45984.263713425928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45984.263713425928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45984.263713425928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45984.263713425928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45984.263713425928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45984.263713425928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45984.263713425928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45984.263713425928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45984.263713425928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45984.263713425928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45984.263713425928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45984.263713425928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45984.263713425928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45984.263713425928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45984.263713425928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45984.263713425928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45984.263713425928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45984.263713425928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45984.263713425928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45984.263713425928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45984.263713425928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45984.263713425928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45984.263713425928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45984.263713425928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45984.263713425928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45984.263713425928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45984.263713425928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45984.263713425928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45984.263713425928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45984.263713425928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45984.263713425928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45984.263713425928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45984.263713425928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45984.263713425928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45984.263713425928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45984.263713425928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45984.263713425928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45984.263713425928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45984.263713425928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45984.263713425928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45984.263713425928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45984.263713425928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45984.263713425928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45984.263713425928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45984.263713425928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45984.263713425928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45984.263713425928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45984.263713425928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45984.263713425928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45984.263713425928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45984.263713425928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45984.263713425928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45984.263713425928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45984.263713425928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45984.263713425928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45984.263713425928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45984.263713425928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45984.263713425928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45984.263713425928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45984.263713425928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45984.263713425928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45984.263713425928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45984.263713425928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45984.263713425928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45984.263713425928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45984.263713425928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45984.263713425928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45984.263713425928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45984.263713425928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45984.263713425928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45984.263713425928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45984.263713425928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45984.263713425928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45984.263713425928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45984.263713425928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45984.263713425928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45984.263713425928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45984.263713425928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45984.263713425928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45984.263713425928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45984.263713425928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45984.263713425928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45984.263713425928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45984.263713425928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45984.263713425928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45984.263713425928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45984.263713425928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45984.263713425928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45984.263713425928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45984.263713425928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45984.263713425928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45984.263713425928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45984.263713425928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45984.263713425928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45984.263713425928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45984.263713425928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45984.263713425928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45984.263713425928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45984.263713425928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45984.263713425928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45984.263713425928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45984.263713425928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45984.263713425928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45984.263713425928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45984.263713425928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45984.263713425928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45984.263713425928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45984.263713425928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45984.263713425928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45984.263713425928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45984.263713425928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45984.263713425928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45984.263713425928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45984.263713425928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45984.263713425928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45984.263713425928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45984.263713425928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45984.263713425928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45984.263713425928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45984.263713425928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45984.263713425928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45984.263713425928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45984.263713425928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45984.263713425928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45984.263713425928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45984.263713425928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45984.263713425928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45984.263713425928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45984.263713425928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45984.263713425928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45984.263713425928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45984.263713425928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45984.263713425928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45984.263713425928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45984.263713425928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45984.263713425928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45984.263713425928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45984.263713425928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45984.263713425928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45984.263713425928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45984.263713425928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45984.263713425928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45984.263713425928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45984.263713425928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45984.263713425928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45984.263713425928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45984.263713425928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45984.263713425928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45984.263713425928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45984.263713425928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45984.263713425928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45984.263713425928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45984.263713425928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45984.263713425928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45984.263713425928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45984.263713425928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45984.263713425928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45984.263713425928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45984.263713425928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45984.263713425928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45984.263713425928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45984.263713425928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45984.263713425928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45984.263713425928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45984.263713425928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45984.263713425928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45984.263713425928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45984.263713425928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45984.263713425928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45984.263713425928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45984.263713425928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45984.263713425928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45984.263713425928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45984.263713425928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45984.263713425928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45984.263713425928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45984.263713425928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45984.263713425928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45984.263713425928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45984.263713425928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45984.263713425928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45984.263713425928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45984.263713425928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45984.263713425928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45984.263713425928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45984.263713425928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45984.263713425928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45984.263713425928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45984.263713425928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45984.263713425928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45984.263713425928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45984.263713425928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45984.263713425928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45984.263713425928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45984.263713425928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45984.263713425928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45984.263713425928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45984.263713425928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45984.263713425928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45984.263713425928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45984.263713425928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45984.263713425928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45984.263713425928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45984.263713425928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45984.263713425928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45984.263713425928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45984.263713425928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45984.263713425928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45984.263713425928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45984.263713425928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45984.263713425928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45984.263713425928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45984.263713425928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45984.263713425928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45984.263713425928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45984.263713425928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45984.263713425928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45984.263713425928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45984.263713425928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45984.263713425928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45984.263713425928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45984.263713425928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45984.263713425928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45984.263713425928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45984.263713425928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45984.263713425928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45984.263713425928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45984.263713425928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45984.263713425928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45984.263713425928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45984.263713425928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45984.263713425928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45984.263713425928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45984.263713425928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45984.263713425928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45984.263713425928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45984.263713425928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45984.263713425928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45984.263713425928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45984.263713425928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45984.263713425928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45984.263713425928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45984.263713425928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45984.263713425928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45984.263713425928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45984.263713425928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45984.263713425928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45984.263713425928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45984.263713425928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45984.263713425928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45984.263713425928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45984.263713425928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45984.263713425928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45984.263713425928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45984.263713425928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45984.263713425928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45984.263713425928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45984.263713425928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45984.263713425928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45984.263713425928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45984.263713425928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45984.263713425928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45984.263713425928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45984.263713425928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45984.263713425928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45984.263713425928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45984.263713425928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45984.263713425928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45984.263713425928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45984.263713425928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45984.263713425928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45984.263713425928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45984.263713425928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45984.263713425928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45984.263713425928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45984.263713425928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45984.263713425928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45984.263713425928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45984.263713425928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45984.263713425928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45984.263713425928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45984.263713425928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45984.263713425928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45984.263713425928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45984.263713425928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45984.263713425928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45984.263713425928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45984.263713425928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45984.263713425928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45984.263713425928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45984.263713425928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45984.263713425928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45984.263713425928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45984.263713425928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45984.263713425928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45984.263713425928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45984.263713425928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45984.263713425928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45984.263713425928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45984.263713425928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45984.263713425928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45984.263713425928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45984.263713425928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45984.263713425928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45984.263713425928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45984.263713425928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45984.263713425928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45984.263713425928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45984.263713425928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45984.263713425928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45984.263713425928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45984.263713425928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45984.263713425928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45984.263713425928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45984.263713425928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45984.263713425928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45984.263713425928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45984.263713425928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45984.263713425928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45984.263713425928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45984.263713425928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45984.263713425928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45984.263713425928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45984.263713425928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45984.263713425928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45984.263713425928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45984.263713425928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45984.263713425928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45984.263713425928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45984.263713425928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45984.263713425928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45984.263713425928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45984.263713425928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45984.263713425928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45984.263713425928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45984.263713425928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45984.263713425928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45984.263713425928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45984.263713425928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45984.263713425928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45984.263713425928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45984.263713425928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45984.263713425928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45984.263713425928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45984.263713425928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45984.263713425928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45984.263713425928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45984.263713425928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45984.263713425928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45984.263713425928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45984.263713425928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45984.263713425928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45984.263713425928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45984.263713425928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45984.263713425928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45984.263713425928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45984.263713425928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45984.263713425928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45984.263713425928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45984.263713425928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45984.263713425928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45984.263713425928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45984.263713425928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45984.263713425928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45984.263713425928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45984.263713425928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45984.263713425928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45984.263713425928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45984.263713425928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45984.263713425928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45984.263713425928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45984.263713425928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45984.263713425928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45984.263713425928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45984.263713425928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45984.263713425928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45984.263713425928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45984.263713425928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45984.263713425928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45984.263713425928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45984.263713425928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45984.263713425928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45984.263713425928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45984.263713425928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45984.263713425928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45984.263713425928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45984.263713425928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45984.263713425928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45984.263713425928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45984.263713425928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45984.263713425928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45984.263713425928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45984.263713425928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45984.263713425928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45984.263713425928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45984.263713425928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45984.263713425928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45984.263713425928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45984.263713425928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45984.263713425928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45984.263713425928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45984.263713425928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45984.263713425928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45984.263713425928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45984.263713425928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45984.263713425928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45984.263713425928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45984.263713425928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45984.263713425928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45984.263713425928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45984.263713425928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45984.263713425928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45984.263713425928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45984.263713425928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45984.263713425928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45984.263713425928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45984.263713425928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45984.263713425928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45984.263713425928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45984.263713425928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45984.263713425928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45984.263713425928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45984.263713425928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45984.263713425928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45984.263713425928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45984.263713425928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45984.263713425928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45984.263713425928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45984.263713425928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45984.263713425928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45984.263713425928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45984.263713425928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45984.263713425928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45984.263713425928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45984.263713425928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45984.263713425928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45984.263713425928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45984.263713425928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45984.263713425928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45984.263713425928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45984.263713425928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45984.263713425928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45984.263713425928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45984.263713425928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45984.263713425928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45984.263713425928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45984.263713425928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45984.263713425928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45984.263713425928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45984.263713425928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45984.263713425928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45984.263713425928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45984.263713425928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45984.263713425928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45984.263713425928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45984.263713425928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45984.263713425928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45984.263713425928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45984.263713425928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45984.263713425928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45984.263713425928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45984.263713425928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45984.263713425928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45984.263713425928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45984.263713425928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45984.263713425928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45984.263713425928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45984.263713425928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45984.263713425928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45984.263713425928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45984.263713425928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45984.263713425928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45984.263713425928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45984.263713425928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45984.263713425928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45984.263713425928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45984.263713425928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45984.263713425928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45984.263713425928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45984.263713425928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45984.263713425928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45984.263713425928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45984.263713425928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45984.263713425928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45984.263713425928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45984.263713425928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45984.263713425928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45984.263713425928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45984.263713425928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45984.263713425928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45984.263713425928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45984.263713425928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45984.263713425928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45984.263713425928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45984.263713425928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45984.263713425928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45984.263713425928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45984.263713425928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45984.263713425928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45984.263713425928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45984.263713425928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45984.263713425928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45984.263713425928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45984.263713425928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45984.263713425928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45984.263713425928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45984.263713425928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45984.263713425928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45984.263713425928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45984.263713425928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45984.263713425928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45984.263713425928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45984.263713425928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45984.263713425928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45984.263713425928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45984.263713425928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45984.263713425928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45984.263713425928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45984.263713425928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45984.263713425928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45984.263713425928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45984.263713425928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45984.263713425928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45984.263713425928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45984.263713425928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45984.263713425928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45984.263713425928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45984.263713425928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45984.263713425928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45984.263713425928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45984.263713425928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45984.263713425928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45984.263713425928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45984.263713425928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45984.263713425928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45984.263713425928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45984.263713425928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45984.263713425928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45984.263713425928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45984.263713425928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45984.263713425928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45984.263713425928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45984.263713425928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45984.263713425928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45984.263713425928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45984.263713425928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45984.263713425928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45984.263713425928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45984.263713425928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45984.263713425928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45984.263713425928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45984.263713425928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45984.263713425928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45984.263713425928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45984.263713425928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45984.263713425928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45984.263713425928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45984.263713425928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45984.263713425928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45984.263713425928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45984.263713425928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45984.263713425928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45984.263713425928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45984.263713425928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45984.263713425928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45984.263713425928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45984.263713425928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45984.263713425928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45984.263713425928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45984.263713425928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45984.263713425928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45984.263713425928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45984.263713425928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45984.263713425928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45984.263713425928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45984.263713425928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45984.263713425928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45984.263713425928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45984.263713425928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45984.263713425928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45984.263713425928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45984.263713425928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45984.263713425928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45984.263713425928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45984.263713425928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45984.263713425928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45984.263713425928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45984.263713425928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45984.263713425928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45984.263713425928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45984.263713425928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45984.263713425928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45984.263713425928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45984.263713425928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45984.263713425928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45984.263713425928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45984.263713425928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45984.263713425928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45984.263713425928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45984.263713425928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45984.263713425928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45984.263713425928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45984.263713425928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45984.263713425928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45984.263713425928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45984.263713425928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45984.263713425928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45984.263713425928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45984.263713425928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45984.263713425928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45984.263713425928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45984.263713425928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45984.263713425928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45984.263713425928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45984.263713425928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45984.263713425928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45984.263713425928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45984.263713425928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45984.263713425928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45984.263713425928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45984.263713425928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45984.263713425928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45984.263713425928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45984.263713425928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45984.263713425928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45984.263713425928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45984.263713425928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45984.263713425928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45984.263713425928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45984.263713425928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45984.263713425928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45984.263713425928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45984.263713425928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45984.263713425928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45984.263713425928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45984.263713425928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45984.263713425928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45984.263713425928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45984.263713425928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45984.263713425928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45984.263713425928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45984.263713425928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45984.263713425928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45984.263713425928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45984.263713425928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45984.263713425928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45984.263713425928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45984.263713425928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45984.263713425928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45984.263713425928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45984.263713425928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45984.263713425928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45984.263713425928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45984.263713425928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45984.263713425928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45984.263713425928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45984.263713425928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45984.263713425928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45984.263713425928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45984.263713425928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45984.263713425928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45984.263713425928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45984.263713425928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45984.263713425928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45984.263713425928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45984.263713425928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45984.263713425928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45984.263713425928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45984.263713425928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45984.263713425928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45984.263713425928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45984.263713425928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45984.263713425928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45984.263713425928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45984.263713425928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45984.263713425928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45984.263713425928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45984.263713425928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45984.263713425928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45984.263713425928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45984.263713425928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45984.263713425928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45984.263713425928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45984.263713425928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45984.263713425928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45984.263713425928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45984.263713425928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45984.263713425928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45984.263713425928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45984.263713425928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45984.263713425928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45984.263713425928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45984.263713425928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45984.263713425928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45984.263713425928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45984.263713425928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45984.263713425928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45984.263713425928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45984.263713425928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45984.263713425928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45984.263713425928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45984.263713425928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45984.263713425928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45984.263713425928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45984.263713425928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45984.263713425928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45984.263713425928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45984.263713425928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45984.263713425928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45984.263713425928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45984.263713425928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45984.263713425928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45984.263713425928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45984.263713425928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45984.263713425928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45984.263713425928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45984.263713425928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45984.263713425928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45984.263713425928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45984.263713425928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45984.263713425928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45984.263713425928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45984.263713425928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45984.263713425928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45984.263713425928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45984.263713425928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45984.263713425928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45984.263713425928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45984.263713425928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45984.263713425928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45984.263713425928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45984.263713425928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45984.263713425928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45984.263713425928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45984.263713425928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45984.263713425928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45984.263713425928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45984.263713425928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45984.263713425928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45984.263713425928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45984.263713425928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45984.263713425928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45984.263713425928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45984.263713425928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45984.263713425928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45984.263713425928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45984.263713425928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45984.263713425928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45984.263713425928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45984.263713425928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45984.263713425928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45984.263713425928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45984.263713425928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45984.263713425928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45984.263713425928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45984.263713425928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45984.263713425928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45984.263713425928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45984.263713425928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45984.263713425928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45984.263713425928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45984.263713425928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45984.263713425928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45984.263713425928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45984.263713425928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45984.263713425928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45984.263713425928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45984.263713425928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45984.263713425928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45984.263713425928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45984.263713425928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45984.263713425928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45984.263713425928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45984.263713425928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45984.263713425928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45984.263713425928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45984.263713425928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45984.263713425928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45984.263713425928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45984.263713425928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45984.263713425928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45984.263713425928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45984.263713425928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45984.263713425928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45984.263713425928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45984.263713425928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45984.263713425928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45984.263713425928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45984.263713425928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45984.263713425928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45984.263713425928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45984.263713425928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45984.263713425928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45984.263713425928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45984.263713425928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45984.263713425928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45984.263713425928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45984.263713425928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45984.263713425928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45984.263713425928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45984.263713425928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45984.263713425928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45984.263713425928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45984.263713425928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45984.263713425928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45984.263713425928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45984.263713425928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45984.263713425928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45984.263713425928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45984.263713425928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45984.263713425928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45984.263713425928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45984.263713425928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45984.263713425928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45984.263713425928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45984.263713425928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45984.263713425928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45984.263713425928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45984.263713425928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45984.263713425928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45984.263713425928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45984.263713425928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45984.263713425928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45984.263713425928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45984.263713425928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45984.263713425928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45984.263713425928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45984.263713425928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45984.263713425928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45984.263713425928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45984.263713425928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45984.263713425928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45984.263713425928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45984.263713425928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45984.263713425928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45984.263713425928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45984.263713425928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45984.263713425928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45984.263713425928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45984.263713425928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45984.263713425928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45984.263713425928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45984.263713425928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45984.263713425928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45984.263713425928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45984.263713425928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45984.263713425928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45984.263713425928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45984.263713425928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45984.263713425928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45984.263713425928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45984.263713425928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45984.263713425928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45984.263713425928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45984.263713425928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45984.263713425928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45984.263713425928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45984.263713425928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45984.263713425928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45984.263713425928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45984.263713425928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45984.263713425928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45984.263713425928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45984.263713425928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45984.263713425928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45984.263713425928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45984.263713425928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45984.263713425928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45984.263713425928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45984.263713425928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45984.263713425928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45984.263713425928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45984.263713425928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45984.263713425928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45984.263713425928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45984.263713425928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45984.263713425928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45984.263713425928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45984.263713425928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45984.263713425928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45984.263713425928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45984.263713425928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45984.263713425928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45984.263713425928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45984.263713425928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45984.263713425928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45984.263713425928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45984.263713425928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45984.263713425928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45984.263713425928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45984.263713425928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45984.263713425928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45984.263713425928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45984.263713425928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45984.263713425928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45984.263713425928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45984.263713425928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45984.263713425928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45984.263713425928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45984.263713425928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45984.263713425928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45984.263713425928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45984.263713425928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45984.263713425928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45984.263713425928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45984.263713425928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45984.263713425928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45984.263713425928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45984.263713425928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45984.263713425928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45984.263713425928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45984.263713425928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45984.263713425928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45984.263713425928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45984.263713425928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45984.263713425928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45984.263713425928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45984.263713425928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45984.263713425928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45984.263713425928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45984.263713425928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45984.263713425928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45984.263713425928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280.78299583333137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0.52419953703792999</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45984.263713425928</v>
      </c>
      <c r="H4" s="95">
        <v>45983.94866898148</v>
      </c>
      <c r="I4" s="113" t="str">
        <f>IFERROR(VLOOKUP(D4,DB!A:F,6,0),"")</f>
        <v>Sceco</v>
      </c>
      <c r="J4" s="113" t="str">
        <f>IFERROR(VLOOKUP(D4,DB!A:G,7,0),"")</f>
        <v>In progress</v>
      </c>
      <c r="K4" s="97" t="s">
        <v>39112</v>
      </c>
      <c r="L4" s="91" t="str">
        <f>IFERROR(VLOOKUP(D4,DB!A:I,9,0),"")</f>
        <v>Latis</v>
      </c>
    </row>
    <row r="5" spans="1:16" ht="15" customHeight="1">
      <c r="A5" s="113"/>
      <c r="B5" s="113" t="str">
        <f>IFERROR(VLOOKUP(D5,DB!A:K,11,0),"")</f>
        <v/>
      </c>
      <c r="C5" s="93"/>
      <c r="D5" s="91" t="s">
        <v>39113</v>
      </c>
      <c r="E5" s="94"/>
      <c r="F5" s="95"/>
      <c r="G5" s="96">
        <f ca="1">IFERROR(NOW()-F5,"")</f>
        <v>45984.263713425928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45984.263713425928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45984.263713425928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45984.263713425928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45984.263713425928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45984.263713425928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45984.263713425928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45984.263713425928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45984.263713425928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45984.263713425928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45984.263713425928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45984.263713425928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45984.263713425928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45984.263713425928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45984.263713425928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45984.263713425928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45984.263713425928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45984.263713425928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45984.263713425928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45984.263713425928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45984.263713425928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45984.263713425928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45984.263713425928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45984.263713425928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45984.263713425928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45984.263713425928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45984.263713425928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45984.263713425928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45984.263713425928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45984.263713425928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45984.263713425928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45984.263713425928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45984.263713425928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45984.263713425928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45984.263713425928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45984.263713425928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45984.263713425928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45984.263713425928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45984.263713425928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45984.263713425928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45984.263713425928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45984.263713425928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45984.263713425928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45984.263713425928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45984.263713425928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45984.263713425928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45984.263713425928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45984.263713425928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45984.263713425928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45984.263713425928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45984.263713425928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45984.263713425928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45984.263713425928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45984.263713425928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45984.263713425928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45984.263713425928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45984.263713425928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45984.263713425928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45984.263713425928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45984.263713425928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45984.263713425928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45984.263713425928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45984.263713425928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45984.263713425928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45984.263713425928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45984.263713425928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45984.263713425928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45984.263713425928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45984.263713425928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45984.263713425928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45984.263713425928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45984.263713425928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45984.263713425928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45984.263713425928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45984.263713425928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45984.263713425928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45984.263713425928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45984.263713425928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45984.263713425928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45984.263713425928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45984.263713425928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45984.263713425928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45984.263713425928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45984.263713425928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45984.263713425928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45984.263713425928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45984.263713425928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45984.263713425928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45984.263713425928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45984.263713425928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45984.263713425928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45984.263713425928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45984.263713425928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45984.263713425928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45984.263713425928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45984.263713425928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45984.263713425928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45984.263713425928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45984.263713425928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45984.263713425928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45984.263713425928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45984.263713425928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45984.263713425928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45984.263713425928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45984.263713425928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45984.263713425928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45984.263713425928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45984.263713425928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45984.263713425928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45984.263713425928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45984.263713425928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45984.263713425928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45984.263713425928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45984.263713425928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45984.263713425928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45984.263713425928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45984.263713425928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45984.263713425928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45984.263713425928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45984.263713425928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45984.263713425928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45984.263713425928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45984.263713425928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45984.263713425928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45984.263713425928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45984.263713425928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45984.263713425928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45984.263713425928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45984.263713425928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45984.263713425928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45984.263713425928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45984.263713425928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45984.263713425928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45984.263713425928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45984.263713425928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45984.263713425928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45984.263713425928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45984.263713425928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45984.263713425928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45984.263713425928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45984.263713425928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45984.263713425928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45984.263713425928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45984.263713425928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45984.263713425928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45984.263713425928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45984.263713425928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45984.263713425928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45984.263713425928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45984.263713425928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45984.263713425928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45984.263713425928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45984.263713425928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45984.263713425928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45984.263713425928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45984.263713425928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45984.263713425928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45984.263713425928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45984.263713425928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45984.263713425928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45984.263713425928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45984.263713425928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45984.263713425928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45984.263713425928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45984.263713425928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45984.263713425928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45984.263713425928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45984.263713425928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45984.263713425928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45984.263713425928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45984.263713425928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45984.263713425928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45984.263713425928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45984.263713425928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45984.263713425928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45984.263713425928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45984.263713425928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45984.263713425928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45984.263713425928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45984.263713425928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45984.263713425928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45984.263713425928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45984.263713425928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45984.263713425928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45984.263713425928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45984.263713425928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45984.263713425928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45984.263713425928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45984.263713425928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45984.263713425928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45984.263713425928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45984.263713425928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45984.263713425928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45984.263713425928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45984.263713425928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45984.263713425928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45984.263713425928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45984.263713425928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45984.263713425928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45984.263713425928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45984.263713425928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45984.263713425928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45984.263713425928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45984.263713425928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45984.263713425928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45984.263713425928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45984.263713425928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45984.263713425928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45984.263713425928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45984.263713425928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45984.263713425928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45984.263713425928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45984.263713425928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45984.263713425928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45984.263713425928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45984.263713425928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45984.263713425928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45984.263713425928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45984.263713425928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45984.263713425928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45984.263713425928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45984.263713425928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45984.263713425928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45984.263713425928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45984.263713425928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45984.263713425928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45984.263713425928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45984.263713425928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45984.263713425928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45984.263713425928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45984.263713425928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45984.263713425928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45984.263713425928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45984.263713425928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45984.263713425928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45984.263713425928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45984.263713425928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45984.263713425928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45984.263713425928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45984.263713425928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45984.263713425928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45984.263713425928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45984.263713425928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45984.263713425928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45984.263713425928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45984.263713425928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45984.263713425928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45984.263713425928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45984.263713425928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45984.263713425928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45984.263713425928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45984.263713425928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45984.263713425928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45984.263713425928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45984.263713425928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45984.263713425928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45984.263713425928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45984.263713425928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45984.263713425928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45984.263713425928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45984.263713425928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45984.263713425928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45984.263713425928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45984.263713425928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45984.263713425928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45984.263713425928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45984.263713425928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45984.263713425928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45984.263713425928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45984.263713425928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45984.263713425928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45984.263713425928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45984.263713425928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45984.263713425928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45984.263713425928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45984.263713425928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45984.263713425928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45984.263713425928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45984.263713425928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45984.263713425928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45984.263713425928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45984.263713425928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45984.263713425928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45984.263713425928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45984.263713425928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45984.263713425928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45984.263713425928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45984.263713425928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45984.263713425928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45984.263713425928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45984.263713425928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45984.263713425928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45984.263713425928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45984.263713425928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45984.263713425928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45984.263713425928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45984.263713425928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45984.263713425928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45984.263713425928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45984.263713425928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45984.263713425928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45984.263713425928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45984.263713425928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45984.263713425928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45984.263713425928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45984.263713425928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45984.263713425928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45984.263713425928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45984.263713425928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45984.263713425928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45984.263713425928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45984.263713425928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45984.263713425928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45984.263713425928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45984.263713425928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45984.263713425928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45984.263713425928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45984.263713425928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45984.263713425928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45984.263713425928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45984.263713425928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45984.263713425928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45984.263713425928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45984.263713425928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45984.263713425928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45984.263713425928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45984.263713425928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45984.263713425928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45984.263713425928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45984.263713425928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45984.263713425928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45984.263713425928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45984.263713425928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45984.263713425928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45984.263713425928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45984.263713425928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45984.263713425928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45984.263713425928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45984.263713425928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45984.263713425928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45984.263713425928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45984.263713425928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45984.263713425928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45984.263713425928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45984.263713425928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45984.263713425928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45984.263713425928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45984.263713425928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45984.263713425928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45984.263713425928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45984.263713425928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45984.263713425928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45984.263713425928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45984.263713425928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45984.263713425928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45984.263713425928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45984.263713425928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45984.263713425928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45984.263713425928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45984.263713425928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45984.263713425928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45984.263713425928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45984.263713425928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45984.263713425928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45984.263713425928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45984.263713425928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45984.263713425928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45984.263713425928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45984.263713425928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45984.263713425928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45984.263713425928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45984.263713425928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45984.263713425928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45984.263713425928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45984.263713425928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45984.263713425928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45984.263713425928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45984.263713425928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45984.263713425928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45984.263713425928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45984.263713425928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45984.263713425928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45984.263713425928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45984.263713425928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45984.263713425928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45984.263713425928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45984.263713425928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45984.263713425928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45984.263713425928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45984.263713425928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45984.263713425928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45984.263713425928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45984.263713425928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45984.263713425928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45984.263713425928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45984.263713425928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45984.263713425928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45984.263713425928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45984.263713425928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45984.263713425928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45984.263713425928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45984.263713425928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45984.263713425928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45984.263713425928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45984.263713425928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45984.263713425928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45984.263713425928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45984.263713425928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45984.263713425928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45984.263713425928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45984.263713425928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45984.263713425928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45984.263713425928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45984.263713425928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45984.263713425928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45984.263713425928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45984.263713425928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45984.263713425928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45984.263713425928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45984.263713425928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45984.263713425928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45984.263713425928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45984.263713425928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45984.263713425928</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92.431653240739251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58.074836111110926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35.602602314815158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6.7489101851897431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2.8904148148139939</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45984.263713425928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45984.263713425928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45984.263713425928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45984.263713425928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45984.263713425928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45984.263713425928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45984.263713425928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45984.263713425928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45984.263713425928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45984.263713425928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45984.263713425928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45984.263713425928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45984.263713425928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45984.263713425928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45984.263713425928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45984.263713425928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45984.263713425928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45984.263713425928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45984.263713425928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45984.263713425928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45984.263713425928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45984.263713425928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45984.263713425928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45984.263713425928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45984.263713425928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45984.263713425928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45984.263713425928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45984.263713425928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45984.263713425928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45984.263713425928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45984.263713425928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45984.263713425928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45984.263713425928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45984.263713425928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45984.263713425928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45984.263713425928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45984.263713425928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45984.263713425928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45984.263713425928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45984.263713425928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45984.263713425928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45984.263713425928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45984.263713425928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45984.263713425928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45984.263713425928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45984.263713425928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45984.263713425928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45984.263713425928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45984.263713425928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45984.263713425928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45984.263713425928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45984.263713425928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45984.263713425928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45984.263713425928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45984.263713425928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45984.263713425928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45984.263713425928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45984.263713425928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45984.263713425928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45984.263713425928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45984.263713425928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45984.263713425928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45984.263713425928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45984.263713425928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45984.263713425928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45984.263713425928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45984.263713425928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45984.263713425928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45984.263713425928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45984.263713425928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45984.263713425928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45984.263713425928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45984.263713425928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45984.263713425928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45984.263713425928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45984.263713425928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9" ca="1" si="0">IFERROR(NOW()-F2,"-")</f>
        <v>0.32003287037514383</v>
      </c>
      <c r="H2" s="121">
        <v>45983.922696759262</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45984.263713425928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45984.263713425928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45984.263713425928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45984.263713425928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45984.263713425928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45984.263713425928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45984.263713425928</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45984.263713425928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45984.263713425928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45984.263713425928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45984.263713425928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45984.263713425928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45984.263713425928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45984.263713425928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45984.263713425928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45984.263713425928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45984.263713425928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45984.263713425928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45984.263713425928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45984.263713425928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45984.263713425928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45984.263713425928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45984.263713425928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45984.263713425928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45984.263713425928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45984.263713425928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45984.263713425928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45984.263713425928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45984.263713425928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45984.263713425928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45984.263713425928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45984.263713425928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45984.263713425928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45984.263713425928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45984.263713425928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45984.263713425928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45984.263713425928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45984.263713425928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45984.263713425928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45984.263713425928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45984.263713425928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45984.263713425928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45984.263713425928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45984.263713425928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45984.263713425928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45984.263713425928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45984.263713425928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45984.263713425928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45984.263713425928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45984.263713425928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45984.263713425928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45984.263713425928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45984.263713425928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45984.263713425928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45984.263713425928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45984.263713425928</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2025-11-23T03:21:45Z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