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63" documentId="120_S{2AC9BD13-BADA-5192-A53E-5A8FF88502F6}" xr6:coauthVersionLast="47" xr6:coauthVersionMax="47" xr10:uidLastSave="{67F36505-8F65-4B19-AB2C-94E722BC934C}"/>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<sst xmlns="http://schemas.openxmlformats.org/spreadsheetml/2006/main" count="180282" uniqueCount="39127">
  <si>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</si>
  <si>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</si>
  <si>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</si>
  <si>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</si>
  <si>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</si>
  <si>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</si>
  <si>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</si>
  <si>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</si>
  <si>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</si>
  <si>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</si>
  <si>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</si>
  <si>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</si>
  <si>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</si>
  <si>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</si>
  <si>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</si>
  <si>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</si>
  <si>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</si>
  <si>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</si>
  <si>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</si>
  <si>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</si>
  <si>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</si>
  <si>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</si>
  <si>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</si>
  <si>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</si>
  <si>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</si>
  <si>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</si>
  <si>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</si>
  <si>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</si>
  <si>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</si>
  <si>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</si>
  <si>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</si>
  <si>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</si>
  <si>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</si>
  <si>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</si>
  <si>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</si>
  <si>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</si>
  <si>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</si>
  <si>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</si>
  <si>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</si>
  <si>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</si>
  <si>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</si>
  <si>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</si>
  <si>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</si>
  <si>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</si>
  <si>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</si>
  <si>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</si>
  <si>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</si>
  <si>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</si>
  <si>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</si>
  <si>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</si>
  <si>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</si>
  <si>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</si>
  <si>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</si>
  <si>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</si>
  <si>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</si>
  <si>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</si>
  <si>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</si>
  <si>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</si>
  <si>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</si>
  <si>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</si>
  <si>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</si>
  <si>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</si>
  <si>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</si>
  <si>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</si>
  <si>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</si>
  <si>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</si>
  <si>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</si>
  <si>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</si>
  <si>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</si>
  <si>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</si>
  <si>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</si>
  <si>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</si>
  <si>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</si>
  <si>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</si>
  <si>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</si>
  <si>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</si>
  <si>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</si>
  <si>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</si>
  <si>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</si>
  <si>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</si>
  <si>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</si>
  <si>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</si>
  <si>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</si>
  <si>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</si>
  <si>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</si>
  <si>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</si>
  <si>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</si>
  <si>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</si>
  <si>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</si>
  <si>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</si>
  <si>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</si>
  <si>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</si>
  <si>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</si>
  <si>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</si>
  <si>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</si>
  <si>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</si>
  <si>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</si>
  <si>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</si>
  <si>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</si>
  <si>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</si>
  <si>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</si>
  <si>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</si>
  <si>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</si>
  <si>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</si>
  <si>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</si>
  <si>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</si>
  <si>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</si>
  <si>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</si>
  <si>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</si>
  <si>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</si>
  <si>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</si>
  <si>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</si>
  <si>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</si>
  <si>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</si>
  <si>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</si>
  <si>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</si>
  <si>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</si>
  <si>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</si>
  <si>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</si>
  <si>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</si>
  <si>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</si>
  <si>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</si>
  <si>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</si>
  <si>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</si>
  <si>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</si>
  <si>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</si>
  <si>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</si>
  <si>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</si>
  <si>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</si>
  <si>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</si>
  <si>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</si>
  <si>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</si>
  <si>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</si>
  <si>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</si>
  <si>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</si>
  <si>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</si>
  <si>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</si>
  <si>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</si>
  <si>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</si>
  <si>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</si>
  <si>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</si>
  <si>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</si>
  <si>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</si>
  <si>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</si>
  <si>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</si>
  <si>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</si>
  <si>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</si>
  <si>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</si>
  <si>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</si>
  <si>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</si>
  <si>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</si>
  <si>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</si>
  <si>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</si>
  <si>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</si>
  <si>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</si>
  <si>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</si>
  <si>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</si>
  <si>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</si>
  <si>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</si>
  <si>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</si>
  <si>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</si>
  <si>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</si>
  <si>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</si>
  <si>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</si>
  <si>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</si>
  <si>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</si>
  <si>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</si>
  <si>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</si>
  <si>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</si>
  <si>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</si>
  <si>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</si>
  <si>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</si>
  <si>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</si>
  <si>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</si>
  <si>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</si>
  <si>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</si>
  <si>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</si>
  <si>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</si>
  <si>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</si>
  <si>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</si>
  <si>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</si>
  <si>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</si>
  <si>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</si>
  <si>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</si>
  <si>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</si>
  <si>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</si>
  <si>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</si>
  <si>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</si>
  <si>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</si>
  <si>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</si>
  <si>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</si>
  <si>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</si>
  <si>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</si>
  <si>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</si>
  <si>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</si>
  <si>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</si>
  <si>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</si>
  <si>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</si>
  <si>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</si>
  <si>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</si>
  <si>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</si>
  <si>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</si>
  <si>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</si>
  <si>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</si>
  <si>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</si>
  <si>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</si>
  <si>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</si>
  <si>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</si>
  <si>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</si>
  <si>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</si>
  <si>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</si>
  <si>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</si>
  <si>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</si>
  <si>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</si>
  <si>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</si>
  <si>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</si>
  <si>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</si>
  <si>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</si>
  <si>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</si>
  <si>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</si>
  <si>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</si>
  <si>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</si>
  <si>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</si>
  <si>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</si>
  <si>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</si>
  <si>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</si>
  <si>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</si>
  <si>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</si>
  <si>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</si>
  <si>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</si>
  <si>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</si>
  <si>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</si>
  <si>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</si>
  <si>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</si>
  <si>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</si>
  <si>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</si>
  <si>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</si>
  <si>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</si>
  <si>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</si>
  <si>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</si>
  <si>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</si>
  <si>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</si>
  <si>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</si>
  <si>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</si>
  <si>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</si>
  <si>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</si>
  <si>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</si>
  <si>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</si>
  <si>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</si>
  <si>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</si>
  <si>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</si>
  <si>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</si>
  <si>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</si>
  <si>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</si>
  <si>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</si>
  <si>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</si>
  <si>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</si>
  <si>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</si>
  <si>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</si>
  <si>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</si>
  <si>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</si>
  <si>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</si>
  <si>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</si>
  <si>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</si>
  <si>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</si>
  <si>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</si>
  <si>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</si>
  <si>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</si>
  <si>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</si>
  <si>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</si>
  <si>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</si>
  <si>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</si>
  <si>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</si>
  <si>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</si>
  <si>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</si>
  <si>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</si>
  <si>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</si>
  <si>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</si>
  <si>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</si>
  <si>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</si>
  <si>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</si>
  <si>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</si>
  <si>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</si>
  <si>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</si>
  <si>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</si>
  <si>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</si>
  <si>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</si>
  <si>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</si>
  <si>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</si>
  <si>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</si>
  <si>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</si>
  <si>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</si>
  <si>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</si>
  <si>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</si>
  <si>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</si>
  <si>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</si>
  <si>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</si>
  <si>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</si>
  <si>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</si>
  <si>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</si>
  <si>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</si>
  <si>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</si>
  <si>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</si>
  <si>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</si>
  <si>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</si>
  <si>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</si>
  <si>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</si>
  <si>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</si>
  <si>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</si>
  <si>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</si>
  <si>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</si>
  <si>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</si>
  <si>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</si>
  <si>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</si>
  <si>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</si>
  <si>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</si>
  <si>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</si>
  <si>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</si>
  <si>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</si>
  <si>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</si>
  <si>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</si>
  <si>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</si>
  <si>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</si>
  <si>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</si>
  <si>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</si>
  <si>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</si>
  <si>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</si>
  <si>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</si>
  <si>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</si>
  <si>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</si>
  <si>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</si>
  <si>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</si>
  <si>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</si>
  <si>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</si>
  <si>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</si>
  <si>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</si>
  <si>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</si>
  <si>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</si>
  <si>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</si>
  <si>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</si>
  <si>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</si>
  <si>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</si>
  <si>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</si>
  <si>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</si>
  <si>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</si>
  <si>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</si>
  <si>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</si>
  <si>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</si>
  <si>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</si>
  <si>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</si>
  <si>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</si>
  <si>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</si>
  <si>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</si>
  <si>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</si>
  <si>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</si>
  <si>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</si>
  <si>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</si>
  <si>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</si>
  <si>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</si>
  <si>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</si>
  <si>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</si>
  <si>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</si>
  <si>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</si>
  <si>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</si>
  <si>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</si>
  <si>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</si>
  <si>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</si>
  <si>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</si>
  <si>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</si>
  <si>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</si>
  <si>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</si>
  <si>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</si>
  <si>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</si>
  <si>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</si>
  <si>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</si>
  <si>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</si>
  <si>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</si>
  <si>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</si>
  <si>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</si>
  <si>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</si>
  <si>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</si>
  <si>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</si>
  <si>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</si>
  <si>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</si>
  <si>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</si>
  <si>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</si>
  <si>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</si>
  <si>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</si>
  <si>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</si>
  <si>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</si>
  <si>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</si>
  <si>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</si>
  <si>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</si>
  <si>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</si>
  <si>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</si>
  <si>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</si>
  <si>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</si>
  <si>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</si>
  <si>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</si>
  <si>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</si>
  <si>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</si>
  <si>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</si>
  <si>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</si>
  <si>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</si>
  <si>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</si>
  <si>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</si>
  <si>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</si>
  <si>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</si>
  <si>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</si>
  <si>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</si>
  <si>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</si>
  <si>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</si>
  <si>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</si>
  <si>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</si>
  <si>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</si>
  <si>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</si>
  <si>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</si>
  <si>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</si>
  <si>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</si>
  <si>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</si>
  <si>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</si>
  <si>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</si>
  <si>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</si>
  <si>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</si>
  <si>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</si>
  <si>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</si>
  <si>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</si>
  <si>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</si>
  <si>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</si>
  <si>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</si>
  <si>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</si>
  <si>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</si>
  <si>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</si>
  <si>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</si>
  <si>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</si>
  <si>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</si>
  <si>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</si>
  <si>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</si>
  <si>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</si>
  <si>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</si>
  <si>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</si>
  <si>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</si>
  <si>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</si>
  <si>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</si>
  <si>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</si>
  <si>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</si>
  <si>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</si>
  <si>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</si>
  <si>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</si>
  <si>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</si>
  <si>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</si>
  <si>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</si>
  <si>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</si>
  <si>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</si>
  <si>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</si>
  <si>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</si>
  <si>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</si>
  <si>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</si>
  <si>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</si>
  <si>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</si>
  <si>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</si>
  <si>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</si>
  <si>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</si>
  <si>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</si>
  <si>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</si>
  <si>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</si>
  <si>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</si>
  <si>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</si>
  <si>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</si>
  <si>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</si>
  <si>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</si>
  <si>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</si>
  <si>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</si>
  <si>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</si>
  <si>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</si>
  <si>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</si>
  <si>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</si>
  <si>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</si>
  <si>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</si>
  <si>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</si>
  <si>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</si>
  <si>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</si>
  <si>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</si>
  <si>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</si>
  <si>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</si>
  <si>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</si>
  <si>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</si>
  <si>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</si>
  <si>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</si>
  <si>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</si>
  <si>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</si>
  <si>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</si>
  <si>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</si>
  <si>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</si>
  <si>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</si>
  <si>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</si>
  <si>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</si>
  <si>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</si>
  <si>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</si>
  <si>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</si>
  <si>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</si>
  <si>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</si>
  <si>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</si>
  <si>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</si>
  <si>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</si>
  <si>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</si>
  <si>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</si>
  <si>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</si>
  <si>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</si>
  <si>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</si>
  <si>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</si>
  <si>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</si>
  <si>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</si>
  <si>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</si>
  <si>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</si>
  <si>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</si>
  <si>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</si>
  <si>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</si>
  <si>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</si>
  <si>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</si>
  <si>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</si>
  <si>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</si>
  <si>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</si>
  <si>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</si>
  <si>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</si>
  <si>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</si>
  <si>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</si>
  <si>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</si>
  <si>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</si>
  <si>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</si>
  <si>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</si>
  <si>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</si>
  <si>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</si>
  <si>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</si>
  <si>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</si>
  <si>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</si>
  <si>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</si>
  <si>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</si>
  <si>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</si>
  <si>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</si>
  <si>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</si>
  <si>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</si>
  <si>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</si>
  <si>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</si>
  <si>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</si>
  <si>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</si>
  <si>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</si>
  <si>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</si>
  <si>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</si>
  <si>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</si>
  <si>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</si>
  <si>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</si>
  <si>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</si>
  <si>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</si>
  <si>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</si>
  <si>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</si>
  <si>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</si>
  <si>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</si>
  <si>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</si>
  <si>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</si>
  <si>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</si>
  <si>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</si>
  <si>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</si>
  <si>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</si>
  <si>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</si>
  <si>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</si>
  <si>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</si>
  <si>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</si>
  <si>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</si>
  <si>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</si>
  <si>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</si>
  <si>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</si>
  <si>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</si>
  <si>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</si>
  <si>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</si>
  <si>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</si>
  <si>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</si>
  <si>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</si>
  <si>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</si>
  <si>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</si>
  <si>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</si>
  <si>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</si>
  <si>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</si>
  <si>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</si>
  <si>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</si>
  <si>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</si>
  <si>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</si>
  <si>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</si>
  <si>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</si>
  <si>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</si>
  <si>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</si>
  <si>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</si>
  <si>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</si>
  <si>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</si>
  <si>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</si>
  <si>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</si>
  <si>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</si>
  <si>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</si>
  <si>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</si>
  <si>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</si>
  <si>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</si>
  <si>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</si>
  <si>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</si>
  <si>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</si>
  <si>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</si>
  <si>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</si>
  <si>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</si>
  <si>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</si>
  <si>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</si>
  <si>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</si>
  <si>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</si>
  <si>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</si>
  <si>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</si>
  <si>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</si>
  <si>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</si>
  <si>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</si>
  <si>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</si>
  <si>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</si>
  <si>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</si>
  <si>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</si>
  <si>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</si>
  <si>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</si>
  <si>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</si>
  <si>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</si>
  <si>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</si>
  <si>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</si>
  <si>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</si>
  <si>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</si>
  <si>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</si>
  <si>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</si>
  <si>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</si>
  <si>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</si>
  <si>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</si>
  <si>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</si>
  <si>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</si>
  <si>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</si>
  <si>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</si>
  <si>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</si>
  <si>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</si>
  <si>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</si>
  <si>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</si>
  <si>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</si>
  <si>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</si>
  <si>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</si>
  <si>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</si>
  <si>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</si>
  <si>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</si>
  <si>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</si>
  <si>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</si>
  <si>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</si>
  <si>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</si>
  <si>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</si>
  <si>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</si>
  <si>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</si>
  <si>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</si>
  <si>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</si>
  <si>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</si>
  <si>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</si>
  <si>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</si>
  <si>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</si>
  <si>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</si>
  <si>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</si>
  <si>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</si>
  <si>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</si>
  <si>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</si>
  <si>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</si>
  <si>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</si>
  <si>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</si>
  <si>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</si>
  <si>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</si>
  <si>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</si>
  <si>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</si>
  <si>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</si>
  <si>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</si>
  <si>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</si>
  <si>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</si>
  <si>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</si>
  <si>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</si>
  <si>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</si>
  <si>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</si>
  <si>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</si>
  <si>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</si>
  <si>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</si>
  <si>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</si>
  <si>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</si>
  <si>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</si>
  <si>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</si>
  <si>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</si>
  <si>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</si>
  <si>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</si>
  <si>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</si>
  <si>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</si>
  <si>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</si>
  <si>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</si>
  <si>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</si>
  <si>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</si>
  <si>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</si>
  <si>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</si>
  <si>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</si>
  <si>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</si>
  <si>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</si>
  <si>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</si>
  <si>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</si>
  <si>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</si>
  <si>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</si>
  <si>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</si>
  <si>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</si>
  <si>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</si>
  <si>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</si>
  <si>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</si>
  <si>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</si>
  <si>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</si>
  <si>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</si>
  <si>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</si>
  <si>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</si>
  <si>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</si>
  <si>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</si>
  <si>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</si>
  <si>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</si>
  <si>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</si>
  <si>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</si>
  <si>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</si>
  <si>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</si>
  <si>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</si>
  <si>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</si>
  <si>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</si>
  <si>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</si>
  <si>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</si>
  <si>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</si>
  <si>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</si>
  <si>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</si>
  <si>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</si>
  <si>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</si>
  <si>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</si>
  <si>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</si>
  <si>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</si>
  <si>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</si>
  <si>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</si>
  <si>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</si>
  <si>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</si>
  <si>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</si>
  <si>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</si>
  <si>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</si>
  <si>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</si>
  <si>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</si>
  <si>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</si>
  <si>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</si>
  <si>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</si>
  <si>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</si>
  <si>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</si>
  <si>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</si>
  <si>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</si>
  <si>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</si>
  <si>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</si>
  <si>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</si>
  <si>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</si>
  <si>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</si>
  <si>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</si>
  <si>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</si>
  <si>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</si>
  <si>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</si>
  <si>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</si>
  <si>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</si>
  <si>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</si>
  <si>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</si>
  <si>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</si>
  <si>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</si>
  <si>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</si>
  <si>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</si>
  <si>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</si>
  <si>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</si>
  <si>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</si>
  <si>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</si>
  <si>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</si>
  <si>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</si>
  <si>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</si>
  <si>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</si>
  <si>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</si>
  <si>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</si>
  <si>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</si>
  <si>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</si>
  <si>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</si>
  <si>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</si>
  <si>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</si>
  <si>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</si>
  <si>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</si>
  <si>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</si>
  <si>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</si>
  <si>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</si>
  <si>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</si>
  <si>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</si>
  <si>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</si>
  <si>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</si>
  <si>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</si>
  <si>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</si>
  <si>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</si>
  <si>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</si>
  <si>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</si>
  <si>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</si>
  <si>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</si>
  <si>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</si>
  <si>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</si>
  <si>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</si>
  <si>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</si>
  <si>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</si>
  <si>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</si>
  <si>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</si>
  <si>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</si>
  <si>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</si>
  <si>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</si>
  <si>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</si>
  <si>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</si>
  <si>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</si>
  <si>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</si>
  <si>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</si>
  <si>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</si>
  <si>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</si>
  <si>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</si>
  <si>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</si>
  <si>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</si>
  <si>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</si>
  <si>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</si>
  <si>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</si>
  <si>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</si>
  <si>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</si>
  <si>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</si>
  <si>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</si>
  <si>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</si>
  <si>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</si>
  <si>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</si>
  <si>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</si>
  <si>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</si>
  <si>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</si>
  <si>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</si>
  <si>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</si>
  <si>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</si>
  <si>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</si>
  <si>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</si>
  <si>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</si>
  <si>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</si>
  <si>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</si>
  <si>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</si>
  <si>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</si>
  <si>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</si>
  <si>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</si>
  <si>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</si>
  <si>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</si>
  <si>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</si>
  <si>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</si>
  <si>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</si>
  <si>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</si>
  <si>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</si>
  <si>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</si>
  <si>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</si>
  <si>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</si>
  <si>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</si>
  <si>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</si>
  <si>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</si>
  <si>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</si>
  <si>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</si>
  <si>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</si>
  <si>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</si>
  <si>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</si>
  <si>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</si>
  <si>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</si>
  <si>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</si>
  <si>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</si>
  <si>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</si>
  <si>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</si>
  <si>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</si>
  <si>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</si>
  <si>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</si>
  <si>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</si>
  <si>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</si>
  <si>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</si>
  <si>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</si>
  <si>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</si>
  <si>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</si>
  <si>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</si>
  <si>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</si>
  <si>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</si>
  <si>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</si>
  <si>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</si>
  <si>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</si>
  <si>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</si>
  <si>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</si>
  <si>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</si>
  <si>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</si>
  <si>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</si>
  <si>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</si>
  <si>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</si>
  <si>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</si>
  <si>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</si>
  <si>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</si>
  <si>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</si>
  <si>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</si>
  <si>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</si>
  <si>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</si>
  <si>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</si>
  <si>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</si>
  <si>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</si>
  <si>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</si>
  <si>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</si>
  <si>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</si>
  <si>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</si>
  <si>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</si>
  <si>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</si>
  <si>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</si>
  <si>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</si>
  <si>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</si>
  <si>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</si>
  <si>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</si>
  <si>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</si>
  <si>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</si>
  <si>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</si>
  <si>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</si>
  <si>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</si>
  <si>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</si>
  <si>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</si>
  <si>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</si>
  <si>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</si>
  <si>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</si>
  <si>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</si>
  <si>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</si>
  <si>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</si>
  <si>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</si>
  <si>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</si>
  <si>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</si>
  <si>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</si>
  <si>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</si>
  <si>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</si>
  <si>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</si>
  <si>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</si>
  <si>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</si>
  <si>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</si>
  <si>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</si>
  <si>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</si>
  <si>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</si>
  <si>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</si>
  <si>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</si>
  <si>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</si>
  <si>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</si>
  <si>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</si>
  <si>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</si>
  <si>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</si>
  <si>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</si>
  <si>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</si>
  <si>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</si>
  <si>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</si>
  <si>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</si>
  <si>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</si>
  <si>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</si>
  <si>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</si>
  <si>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</si>
  <si>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</si>
  <si>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</si>
  <si>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</si>
  <si>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</si>
  <si>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</si>
  <si>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</si>
  <si>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</si>
  <si>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</si>
  <si>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</si>
  <si>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</si>
  <si>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</si>
  <si>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</si>
  <si>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</si>
  <si>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</si>
  <si>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</si>
  <si>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</si>
  <si>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</si>
  <si>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</si>
  <si>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</si>
  <si>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</si>
  <si>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</si>
  <si>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</si>
  <si>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</si>
  <si>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</si>
  <si>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</si>
  <si>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</si>
  <si>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</si>
  <si>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</si>
  <si>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</si>
  <si>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</si>
  <si>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</si>
  <si>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</si>
  <si>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</si>
  <si>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</si>
  <si>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</si>
  <si>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</si>
  <si>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</si>
  <si>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</si>
  <si>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</si>
  <si>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</si>
  <si>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</si>
  <si>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</si>
  <si>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</si>
  <si>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</si>
  <si>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</si>
  <si>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</si>
  <si>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</si>
  <si>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</si>
  <si>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</si>
  <si>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</si>
  <si>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</si>
  <si>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</si>
  <si>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</si>
  <si>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</si>
  <si>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</si>
  <si>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</si>
  <si>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</si>
  <si>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</si>
  <si>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</si>
  <si>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</si>
  <si>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</si>
  <si>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</si>
  <si>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</si>
  <si>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</si>
  <si>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</si>
  <si>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</si>
  <si>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</si>
  <si>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</si>
  <si>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</si>
  <si>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</si>
  <si>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</si>
  <si>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</si>
  <si>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</si>
  <si>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</si>
  <si>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</si>
  <si>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</si>
  <si>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</si>
  <si>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</si>
  <si>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</si>
  <si>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</si>
  <si>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</si>
  <si>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</si>
  <si>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</si>
  <si>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</si>
  <si>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</si>
  <si>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</si>
  <si>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</si>
  <si>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</si>
  <si>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</si>
  <si>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</si>
  <si>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</si>
  <si>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</si>
  <si>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</si>
  <si>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</si>
  <si>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</si>
  <si>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</si>
  <si>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</si>
  <si>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</si>
  <si>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</si>
  <si>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</si>
  <si>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</si>
  <si>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</si>
  <si>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</si>
  <si>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</si>
  <si>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</si>
  <si>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</si>
  <si>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</si>
  <si>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</si>
  <si>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</si>
  <si>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</si>
  <si>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</si>
  <si>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</si>
  <si>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</si>
  <si>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</si>
  <si>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</si>
  <si>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</si>
  <si>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</si>
  <si>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</si>
  <si>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</si>
  <si>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</si>
  <si>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</si>
  <si>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</si>
  <si>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</si>
  <si>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</si>
  <si>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</si>
  <si>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</si>
  <si>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</si>
  <si>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</si>
  <si>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</si>
  <si>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</si>
  <si>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</si>
  <si>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</si>
  <si>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</si>
  <si>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</si>
  <si>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</si>
  <si>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</si>
  <si>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</si>
  <si>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</si>
  <si>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</si>
  <si>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</si>
  <si>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</si>
  <si>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</si>
  <si>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</si>
  <si>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</si>
  <si>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</si>
  <si>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</si>
  <si>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</si>
  <si>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</si>
  <si>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</si>
  <si>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</si>
  <si>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</si>
  <si>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</si>
  <si>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</si>
  <si>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</si>
  <si>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</si>
  <si>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</si>
  <si>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</si>
  <si>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</si>
  <si>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</si>
  <si>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</si>
  <si>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</si>
  <si>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</si>
  <si>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</si>
  <si>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</si>
  <si>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</si>
  <si>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</si>
  <si>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</si>
  <si>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</si>
  <si>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</si>
  <si>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</si>
  <si>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</si>
  <si>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</si>
  <si>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</si>
  <si>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</si>
  <si>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</si>
  <si>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</si>
  <si>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</si>
  <si>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</si>
  <si>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</si>
  <si>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</si>
  <si>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</si>
  <si>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</si>
  <si>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</si>
  <si>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</si>
  <si>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</si>
  <si>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</si>
  <si>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</si>
  <si>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</si>
  <si>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</si>
  <si>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</si>
  <si>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</si>
  <si>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</si>
  <si>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</si>
  <si>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</si>
  <si>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</si>
  <si>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</si>
  <si>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</si>
  <si>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</si>
  <si>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</si>
  <si>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</si>
  <si>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</si>
  <si>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</si>
  <si>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</si>
  <si>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</si>
  <si>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</si>
  <si>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</si>
  <si>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</si>
  <si>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</si>
  <si>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</si>
  <si>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</si>
  <si>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</si>
  <si>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</si>
  <si>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</si>
  <si>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</si>
  <si>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</si>
  <si>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</si>
  <si>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</si>
  <si>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</si>
  <si>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</si>
  <si>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</si>
  <si>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</si>
  <si>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</si>
  <si>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</si>
  <si>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</si>
  <si>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</si>
  <si>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</si>
  <si>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</si>
  <si>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</si>
  <si>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</si>
  <si>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</si>
  <si>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</si>
  <si>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</si>
  <si>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</si>
  <si>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</si>
  <si>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</si>
  <si>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</si>
  <si>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</si>
  <si>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</si>
  <si>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</si>
  <si>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</si>
  <si>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</si>
  <si>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</si>
  <si>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</si>
  <si>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</si>
  <si>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</si>
  <si>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</si>
  <si>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</si>
  <si>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</si>
  <si>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</si>
  <si>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</si>
  <si>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</si>
  <si>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</si>
  <si>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</si>
  <si>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</si>
  <si>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</si>
  <si>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</si>
  <si>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</si>
  <si>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</si>
  <si>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</si>
  <si>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</si>
  <si>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</si>
  <si>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</si>
  <si>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</si>
  <si>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</si>
  <si>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</si>
  <si>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</si>
  <si>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</si>
  <si>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</si>
  <si>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</si>
  <si>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</si>
  <si>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</si>
  <si>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</si>
  <si>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</si>
  <si>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</si>
  <si>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</si>
  <si>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</si>
  <si>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</si>
  <si>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</si>
  <si>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</si>
  <si>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</si>
  <si>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</si>
  <si>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</si>
  <si>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</si>
  <si>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</si>
  <si>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</si>
  <si>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</si>
  <si>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</si>
  <si>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</si>
  <si>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</si>
  <si>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</si>
  <si>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</si>
  <si>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</si>
  <si>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</si>
  <si>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</si>
  <si>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</si>
  <si>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</si>
  <si>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</si>
  <si>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</si>
  <si>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</si>
  <si>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</si>
  <si>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</si>
  <si>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</si>
  <si>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</si>
  <si>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</si>
  <si>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</si>
  <si>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</si>
  <si>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</si>
  <si>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</si>
  <si>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</si>
  <si>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</si>
  <si>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</si>
  <si>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</si>
  <si>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</si>
  <si>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</si>
  <si>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</si>
  <si>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</si>
  <si>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</si>
  <si>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</si>
  <si>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</si>
  <si>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</si>
  <si>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</si>
  <si>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</si>
  <si>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</si>
  <si>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</si>
  <si>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</si>
  <si>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</si>
  <si>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</si>
  <si>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</si>
  <si>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</si>
  <si>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</si>
  <si>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</si>
  <si>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</si>
  <si>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</si>
  <si>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</si>
  <si>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</si>
  <si>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</si>
  <si>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</si>
  <si>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</si>
  <si>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</si>
  <si>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</si>
  <si>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</si>
  <si>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</si>
  <si>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</si>
  <si>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</si>
  <si>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</si>
  <si>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</si>
  <si>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</si>
  <si>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</si>
  <si>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</si>
  <si>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</si>
  <si>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</si>
  <si>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</si>
  <si>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</si>
  <si>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</si>
  <si>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</si>
  <si>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</si>
  <si>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</si>
  <si>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</si>
  <si>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</si>
  <si>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</si>
  <si>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</si>
  <si>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</si>
  <si>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</si>
  <si>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</si>
  <si>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</si>
  <si>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</si>
  <si>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</si>
  <si>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</si>
  <si>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</si>
  <si>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</si>
  <si>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</si>
  <si>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</si>
  <si>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</si>
  <si>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</si>
  <si>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</si>
  <si>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</si>
  <si>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</si>
  <si>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</si>
  <si>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</si>
  <si>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</si>
  <si>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</si>
  <si>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</si>
  <si>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</si>
  <si>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</si>
  <si>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</si>
  <si>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</si>
  <si>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</si>
  <si>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</si>
  <si>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</si>
  <si>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</si>
  <si>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</si>
  <si>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</si>
  <si>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</si>
  <si>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</si>
  <si>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</si>
  <si>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</si>
  <si>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</si>
  <si>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</si>
  <si>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</si>
  <si>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</si>
  <si>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</si>
  <si>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</si>
  <si>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</si>
  <si>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</si>
  <si>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</si>
  <si>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</si>
  <si>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</si>
  <si>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</si>
  <si>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</si>
  <si>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</si>
  <si>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</si>
  <si>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</si>
  <si>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</si>
  <si>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</si>
  <si>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</si>
  <si>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</si>
  <si>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</si>
  <si>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</si>
  <si>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</si>
  <si>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</si>
  <si>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</si>
  <si>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</si>
  <si>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</si>
  <si>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</si>
  <si>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</si>
  <si>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</si>
  <si>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</si>
  <si>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</si>
  <si>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</si>
  <si>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</si>
  <si>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</si>
  <si>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</si>
  <si>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</si>
  <si>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</si>
  <si>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</si>
  <si>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</si>
  <si>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</si>
  <si>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</si>
  <si>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</si>
  <si>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</si>
  <si>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</si>
  <si>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</si>
  <si>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</si>
  <si>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</si>
  <si>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</si>
  <si>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</si>
  <si>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</si>
  <si>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</si>
  <si>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</si>
  <si>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</si>
  <si>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</si>
  <si>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</si>
  <si>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</si>
  <si>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</si>
  <si>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</si>
  <si>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</si>
  <si>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</si>
  <si>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</si>
  <si>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</si>
  <si>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</si>
  <si>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</si>
  <si>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</si>
  <si>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</si>
  <si>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</si>
  <si>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</si>
  <si>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</si>
  <si>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</si>
  <si>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</si>
  <si>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</si>
  <si>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</si>
  <si>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</si>
  <si>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</si>
  <si>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</si>
  <si>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</si>
  <si>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</si>
  <si>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</si>
  <si>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</si>
  <si>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</si>
  <si>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</si>
  <si>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</si>
  <si>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</si>
  <si>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</si>
  <si>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</si>
  <si>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</si>
  <si>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</si>
  <si>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</si>
  <si>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</si>
  <si>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</si>
  <si>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</si>
  <si>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</si>
  <si>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</si>
  <si>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</si>
  <si>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</si>
  <si>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</si>
  <si>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</si>
  <si>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</si>
  <si>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</si>
  <si>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</si>
  <si>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</si>
  <si>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</si>
  <si>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</si>
  <si>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</si>
  <si>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</si>
  <si>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</si>
  <si>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</si>
  <si>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</si>
  <si>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</si>
  <si>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</si>
  <si>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</si>
  <si>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</si>
  <si>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</si>
  <si>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</si>
  <si>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</si>
  <si>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</si>
  <si>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</si>
  <si>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</si>
  <si>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</si>
  <si>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</si>
  <si>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</si>
  <si>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</si>
  <si>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</si>
  <si>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</si>
  <si>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</si>
  <si>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</si>
  <si>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</si>
  <si>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</si>
  <si>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</si>
  <si>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</si>
  <si>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</si>
  <si>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</si>
  <si>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</si>
  <si>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</si>
  <si>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</si>
  <si>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</si>
  <si>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</si>
  <si>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</si>
  <si>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</si>
  <si>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</si>
  <si>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</si>
  <si>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</si>
  <si>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</si>
  <si>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</si>
  <si>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</si>
  <si>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</si>
  <si>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</si>
  <si>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</si>
  <si>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</si>
  <si>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</si>
  <si>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</si>
  <si>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</si>
  <si>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</si>
  <si>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</si>
  <si>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</si>
  <si>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</si>
  <si>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</si>
  <si>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</si>
  <si>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</si>
  <si>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</si>
  <si>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</si>
  <si>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</si>
  <si>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</si>
  <si>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</si>
  <si>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</si>
  <si>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</si>
  <si>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</si>
  <si>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</si>
  <si>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</si>
  <si>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</si>
  <si>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</si>
  <si>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</si>
  <si>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</si>
  <si>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</si>
  <si>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</si>
  <si>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</si>
  <si>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</si>
  <si>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</si>
  <si>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</si>
  <si>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</si>
  <si>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</si>
  <si>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</si>
  <si>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</si>
  <si>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</si>
  <si>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</si>
  <si>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</si>
  <si>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</si>
  <si>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</si>
  <si>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</si>
  <si>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</si>
  <si>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</si>
  <si>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</si>
  <si>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</si>
  <si>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</si>
  <si>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</si>
  <si>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</si>
  <si>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</si>
  <si>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</si>
  <si>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</si>
  <si>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</si>
  <si>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</si>
  <si>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</si>
  <si>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</si>
  <si>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</si>
  <si>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</si>
  <si>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</si>
  <si>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</si>
  <si>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</si>
  <si>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</si>
  <si>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</si>
  <si>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</si>
  <si>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</si>
  <si>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</si>
  <si>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</si>
  <si>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</si>
  <si>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</si>
  <si>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</si>
  <si>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</si>
  <si>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</si>
  <si>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</si>
  <si>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</si>
  <si>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</si>
  <si>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</si>
  <si>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</si>
  <si>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</si>
  <si>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</si>
  <si>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</si>
  <si>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</si>
  <si>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</si>
  <si>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</si>
  <si>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</si>
  <si>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</si>
  <si>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</si>
  <si>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</si>
  <si>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</si>
  <si>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</si>
  <si>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</si>
  <si>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</si>
  <si>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</si>
  <si>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</si>
  <si>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</si>
  <si>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</si>
  <si>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</si>
  <si>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</si>
  <si>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</si>
  <si>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</si>
  <si>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</si>
  <si>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</si>
  <si>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</si>
  <si>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</si>
  <si>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</si>
  <si>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</si>
  <si>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</si>
  <si>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</si>
  <si>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</si>
  <si>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</si>
  <si>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</si>
  <si>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</si>
  <si>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</si>
  <si>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</si>
  <si>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</si>
  <si>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</si>
  <si>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</si>
  <si>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</si>
  <si>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</si>
  <si>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</si>
  <si>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</si>
  <si>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</si>
  <si>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</si>
  <si>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</si>
  <si>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</si>
  <si>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</si>
  <si>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</si>
  <si>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</si>
  <si>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</si>
  <si>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</si>
  <si>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</si>
  <si>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</si>
  <si>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</si>
  <si>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</si>
  <si>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</si>
  <si>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</si>
  <si>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</si>
  <si>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</si>
  <si>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</si>
  <si>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</si>
  <si>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</si>
  <si>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</si>
  <si>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</si>
  <si>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</si>
  <si>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</si>
  <si>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</si>
  <si>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</si>
  <si>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</si>
  <si>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</si>
  <si>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</si>
  <si>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</si>
  <si>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</si>
  <si>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</si>
  <si>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</si>
  <si>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</si>
  <si>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</si>
  <si>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</si>
  <si>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</si>
  <si>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</si>
  <si>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</si>
  <si>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</si>
  <si>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</si>
  <si>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</si>
  <si>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</si>
  <si>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</si>
  <si>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</si>
  <si>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</si>
  <si>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</si>
  <si>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</si>
  <si>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</si>
  <si>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</si>
  <si>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</si>
  <si>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</si>
  <si>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</si>
  <si>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</si>
  <si>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</si>
  <si>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</si>
  <si>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</si>
  <si>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</si>
  <si>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</si>
  <si>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</si>
  <si>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</si>
  <si>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</si>
  <si>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</si>
  <si>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</si>
  <si>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</si>
  <si>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</si>
  <si>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</si>
  <si>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</si>
  <si>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</si>
  <si>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</si>
  <si>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</si>
  <si>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</si>
  <si>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</si>
  <si>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</si>
  <si>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</si>
  <si>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</si>
  <si>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</si>
  <si>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</si>
  <si>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</si>
  <si>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</si>
  <si>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</si>
  <si>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</si>
  <si>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</si>
  <si>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</si>
  <si>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</si>
  <si>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</si>
  <si>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</si>
  <si>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</si>
  <si>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</si>
  <si>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</si>
  <si>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</si>
  <si>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</si>
  <si>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</si>
  <si>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</si>
  <si>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</si>
  <si>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</si>
  <si>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</si>
  <si>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</si>
  <si>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</si>
  <si>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</si>
  <si>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</si>
  <si>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</si>
  <si>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</si>
  <si>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</si>
  <si>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</si>
  <si>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</si>
  <si>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</si>
  <si>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</si>
  <si>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</si>
  <si>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</si>
  <si>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</si>
  <si>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</si>
  <si>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</si>
  <si>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</si>
  <si>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</si>
  <si>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</si>
  <si>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</si>
  <si>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</si>
  <si>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</si>
  <si>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</si>
  <si>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</si>
  <si>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</si>
  <si>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</si>
  <si>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</si>
  <si>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</si>
  <si>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</si>
  <si>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</si>
  <si>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</si>
  <si>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</si>
  <si>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</si>
  <si>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</si>
  <si>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</si>
  <si>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</si>
  <si>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</si>
  <si>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</si>
  <si>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</si>
  <si>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</si>
  <si>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</si>
  <si>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</si>
  <si>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</si>
  <si>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</si>
  <si>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</si>
  <si>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</si>
  <si>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</si>
  <si>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</si>
  <si>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</si>
  <si>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</si>
  <si>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</si>
  <si>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</si>
  <si>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</si>
  <si>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</si>
  <si>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</si>
  <si>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</si>
  <si>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</si>
  <si>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</si>
  <si>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</si>
  <si>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</si>
  <si>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</si>
  <si>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</si>
  <si>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</si>
  <si>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</si>
  <si>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</si>
  <si>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</si>
  <si>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</si>
  <si>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</si>
  <si>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</si>
  <si>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</si>
  <si>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</si>
  <si>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</si>
  <si>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</si>
  <si>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</si>
  <si>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</si>
  <si>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</si>
  <si>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</si>
  <si>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</si>
  <si>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</si>
  <si>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</si>
  <si>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</si>
  <si>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</si>
  <si>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</si>
  <si>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</si>
  <si>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</si>
  <si>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</si>
  <si>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</si>
  <si>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</si>
  <si>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</si>
  <si>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</si>
  <si>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</si>
  <si>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</si>
  <si>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</si>
  <si>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</si>
  <si>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</si>
  <si>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</si>
  <si>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</si>
  <si>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</si>
  <si>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</si>
  <si>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</si>
  <si>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</si>
  <si>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</si>
  <si>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</si>
  <si>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</si>
  <si>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</si>
  <si>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</si>
  <si>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</si>
  <si>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</si>
  <si>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</si>
  <si>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</si>
  <si>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</si>
  <si>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</si>
  <si>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</si>
  <si>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</si>
  <si>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</si>
  <si>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</si>
  <si>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</si>
  <si>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</si>
  <si>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</si>
  <si>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</si>
  <si>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</si>
  <si>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</si>
  <si>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</si>
  <si>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</si>
  <si>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</si>
  <si>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</si>
  <si>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</si>
  <si>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</si>
  <si>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</si>
  <si>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</si>
  <si>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</si>
  <si>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</si>
  <si>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</si>
  <si>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</si>
  <si>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</si>
  <si>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</si>
  <si>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</si>
  <si>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</si>
  <si>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</si>
  <si>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</si>
  <si>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</si>
  <si>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</si>
  <si>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</si>
  <si>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</si>
  <si>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</si>
  <si>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</si>
  <si>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</si>
  <si>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</si>
  <si>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</si>
  <si>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</si>
  <si>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</si>
  <si>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</si>
  <si>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</si>
  <si>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</si>
  <si>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</si>
  <si>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</si>
  <si>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</si>
  <si>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</si>
  <si>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</si>
  <si>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</si>
  <si>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</si>
  <si>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</si>
  <si>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</si>
  <si>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</si>
  <si>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</si>
  <si>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</si>
  <si>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</si>
  <si>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</si>
  <si>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</si>
  <si>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</si>
  <si>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</si>
  <si>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</si>
  <si>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</si>
  <si>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</si>
  <si>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</si>
  <si>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</si>
  <si>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</si>
  <si>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</si>
  <si>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</si>
  <si>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</si>
  <si>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</si>
  <si>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</si>
  <si>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</si>
  <si>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</si>
  <si>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</si>
  <si>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</si>
  <si>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</si>
  <si>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</si>
  <si>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</si>
  <si>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</si>
  <si>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</si>
  <si>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</si>
  <si>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</si>
  <si>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</si>
  <si>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</si>
  <si>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</si>
  <si>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</si>
  <si>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</si>
  <si>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</si>
  <si>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</si>
  <si>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</si>
  <si>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</si>
  <si>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</si>
  <si>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</si>
  <si>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</si>
  <si>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</si>
  <si>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</si>
  <si>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</si>
  <si>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</si>
  <si>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</si>
  <si>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</si>
  <si>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</si>
  <si>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</si>
  <si>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</si>
  <si>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</si>
  <si>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</si>
  <si>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</si>
  <si>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</si>
  <si>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</si>
  <si>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</si>
  <si>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</si>
  <si>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</si>
  <si>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</si>
  <si>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</si>
  <si>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</si>
  <si>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</si>
  <si>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</si>
  <si>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</si>
  <si>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</si>
  <si>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</si>
  <si>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</si>
  <si>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</si>
  <si>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</si>
  <si>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</si>
  <si>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</si>
  <si>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</si>
  <si>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</si>
  <si>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</si>
  <si>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</si>
  <si>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</si>
  <si>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</si>
  <si>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</si>
  <si>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</si>
  <si>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</si>
  <si>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</si>
  <si>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</si>
  <si>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</si>
  <si>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</si>
  <si>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</si>
  <si>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</si>
  <si>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</si>
  <si>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</si>
  <si>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</si>
  <si>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</si>
  <si>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</si>
  <si>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</si>
  <si>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</si>
  <si>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</si>
  <si>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</si>
  <si>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</si>
  <si>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</si>
  <si>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</si>
  <si>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</si>
  <si>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</si>
  <si>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</si>
  <si>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</si>
  <si>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</si>
  <si>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</si>
  <si>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</si>
  <si>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</si>
  <si>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</si>
  <si>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</si>
  <si>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</si>
  <si>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</si>
  <si>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</si>
  <si>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</si>
  <si>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</si>
  <si>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</si>
  <si>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</si>
  <si>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</si>
  <si>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</si>
  <si>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</si>
  <si>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</si>
  <si>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</si>
  <si>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</si>
  <si>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</si>
  <si>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</si>
  <si>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</si>
  <si>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</si>
  <si>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</si>
  <si>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</si>
  <si>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</si>
  <si>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</si>
  <si>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</si>
  <si>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</si>
  <si>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</si>
  <si>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</si>
  <si>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</si>
  <si>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</si>
  <si>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</si>
  <si>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</si>
  <si>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</si>
  <si>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</si>
  <si>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</si>
  <si>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</si>
  <si>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</si>
  <si>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</si>
  <si>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</si>
  <si>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</si>
  <si>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</si>
  <si>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</si>
  <si>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</si>
  <si>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</si>
  <si>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</si>
  <si>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</si>
  <si>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</si>
  <si>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</si>
  <si>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</si>
  <si>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</si>
  <si>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</si>
  <si>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</si>
  <si>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</si>
  <si>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</si>
  <si>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</si>
  <si>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</si>
  <si>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</si>
  <si>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</si>
  <si>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</si>
  <si>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</si>
  <si>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</si>
  <si>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</si>
  <si>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</si>
  <si>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</si>
  <si>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</si>
  <si>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</si>
  <si>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</si>
  <si>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</si>
  <si>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</si>
  <si>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</si>
  <si>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</si>
  <si>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</si>
  <si>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</si>
  <si>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</si>
  <si>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</si>
  <si>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</si>
  <si>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</si>
  <si>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</si>
  <si>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</si>
  <si>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</si>
  <si>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</si>
  <si>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</si>
  <si>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</si>
  <si>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</si>
  <si>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</si>
  <si>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</si>
  <si>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</si>
  <si>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</si>
  <si>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</si>
  <si>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</si>
  <si>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</si>
  <si>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</si>
  <si>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</si>
  <si>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</si>
  <si>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</si>
  <si>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</si>
  <si>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</si>
  <si>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</si>
  <si>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</si>
  <si>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</si>
  <si>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</si>
  <si>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</si>
  <si>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</si>
  <si>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</si>
  <si>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</si>
  <si>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</si>
  <si>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</si>
  <si>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</si>
  <si>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</si>
  <si>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</si>
  <si>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</si>
  <si>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</si>
  <si>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</si>
  <si>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</si>
  <si>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</si>
  <si>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</si>
  <si>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</si>
  <si>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</si>
  <si>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</si>
  <si>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</si>
  <si>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</si>
  <si>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</si>
  <si>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</si>
  <si>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</si>
  <si>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</si>
  <si>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</si>
  <si>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</si>
  <si>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</si>
  <si>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</si>
  <si>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</si>
  <si>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</si>
  <si>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</si>
  <si>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</si>
  <si>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</si>
  <si>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</si>
  <si>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</si>
  <si>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</si>
  <si>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</si>
  <si>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</si>
  <si>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</si>
  <si>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</si>
  <si>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</si>
  <si>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</si>
  <si>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</si>
  <si>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</si>
  <si>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</si>
  <si>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</si>
  <si>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</si>
  <si>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</si>
  <si>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</si>
  <si>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</si>
  <si>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</si>
  <si>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</si>
  <si>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</si>
  <si>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</si>
  <si>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</si>
  <si>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</si>
  <si>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</si>
  <si>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</si>
  <si>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</si>
  <si>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</si>
  <si>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</si>
  <si>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</si>
  <si>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</si>
  <si>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</si>
  <si>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</si>
  <si>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</si>
  <si>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</si>
  <si>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</si>
  <si>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</si>
  <si>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</si>
  <si>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</si>
  <si>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</si>
  <si>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</si>
  <si>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</si>
  <si>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</si>
  <si>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</si>
  <si>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</si>
  <si>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</si>
  <si>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</si>
  <si>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</si>
  <si>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</si>
  <si>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</si>
  <si>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</si>
  <si>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</si>
  <si>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</si>
  <si>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</si>
  <si>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</si>
  <si>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</si>
  <si>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</si>
  <si>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</si>
  <si>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</si>
  <si>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</si>
  <si>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</si>
  <si>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</si>
  <si>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</si>
  <si>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</si>
  <si>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</si>
  <si>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</si>
  <si>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</si>
  <si>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</si>
  <si>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</si>
  <si>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</si>
  <si>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</si>
  <si>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</si>
  <si>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</si>
  <si>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</si>
  <si>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</si>
  <si>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</si>
  <si>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</si>
  <si>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</si>
  <si>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</si>
  <si>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</si>
  <si>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</si>
  <si>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</si>
  <si>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</si>
  <si>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</si>
  <si>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</si>
  <si>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</si>
  <si>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</si>
  <si>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</si>
  <si>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</si>
  <si>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</si>
  <si>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</si>
  <si>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</si>
  <si>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</si>
  <si>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</si>
  <si>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</si>
  <si>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</si>
  <si>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</si>
  <si>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</si>
  <si>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</si>
  <si>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</si>
  <si>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</si>
  <si>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</si>
  <si>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</si>
  <si>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</si>
  <si>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</si>
  <si>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</si>
  <si>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</si>
  <si>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</si>
  <si>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</si>
  <si>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</si>
  <si>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</si>
  <si>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</si>
  <si>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</si>
  <si>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</si>
  <si>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</si>
  <si>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</si>
  <si>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</si>
  <si>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</si>
  <si>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</si>
  <si>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</si>
  <si>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</si>
  <si>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</si>
  <si>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</si>
  <si>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</si>
  <si>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</si>
  <si>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</si>
  <si>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</si>
  <si>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</si>
  <si>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</si>
  <si>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</si>
  <si>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</si>
  <si>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</si>
  <si>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</si>
  <si>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</si>
  <si>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</si>
  <si>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</si>
  <si>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</si>
  <si>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</si>
  <si>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</si>
  <si>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</si>
  <si>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</si>
  <si>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</si>
  <si>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</si>
  <si>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</si>
  <si>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</si>
  <si>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</si>
  <si>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</si>
  <si>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</si>
  <si>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</si>
  <si>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</si>
  <si>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</si>
  <si>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</si>
  <si>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</si>
  <si>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</si>
  <si>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</si>
  <si>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</si>
  <si>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</si>
  <si>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</si>
  <si>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</si>
  <si>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</si>
  <si>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</si>
  <si>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</si>
  <si>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</si>
  <si>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</si>
  <si>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</si>
  <si>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</si>
  <si>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</si>
  <si>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</si>
  <si>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</si>
  <si>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</si>
  <si>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</si>
  <si>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</si>
  <si>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</si>
  <si>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</si>
  <si>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</si>
  <si>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</si>
  <si>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</si>
  <si>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</si>
  <si>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</si>
  <si>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</si>
  <si>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</si>
  <si>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</si>
  <si>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</si>
  <si>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</si>
  <si>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</si>
  <si>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</si>
  <si>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</si>
  <si>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</si>
  <si>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</si>
  <si>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</si>
  <si>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</si>
  <si>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</si>
  <si>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</si>
  <si>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</si>
  <si>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</si>
  <si>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</si>
  <si>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</si>
  <si>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</si>
  <si>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</si>
  <si>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</si>
  <si>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</si>
  <si>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</si>
  <si>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</si>
  <si>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</si>
  <si>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</si>
  <si>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</si>
  <si>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</si>
  <si>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</si>
  <si>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</si>
  <si>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</si>
  <si>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</si>
  <si>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</si>
  <si>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</si>
  <si>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</si>
  <si>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</si>
  <si>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</si>
  <si>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</si>
  <si>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</si>
  <si>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</si>
  <si>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</si>
  <si>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</si>
  <si>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</si>
  <si>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</si>
  <si>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</si>
  <si>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</si>
  <si>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</si>
  <si>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</si>
  <si>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</si>
  <si>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</si>
  <si>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</si>
  <si>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</si>
  <si>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</si>
  <si>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</si>
  <si>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</si>
  <si>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</si>
  <si>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</si>
  <si>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</si>
  <si>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</si>
  <si>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</si>
  <si>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</si>
  <si>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</si>
  <si>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</si>
  <si>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</si>
  <si>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</si>
  <si>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</si>
  <si>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</si>
  <si>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</si>
  <si>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</si>
  <si>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</si>
  <si>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</si>
  <si>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</si>
  <si>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</si>
  <si>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</si>
  <si>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</si>
  <si>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</si>
  <si>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</si>
  <si>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</si>
  <si>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</si>
  <si>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</si>
  <si>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</si>
  <si>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</si>
  <si>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</si>
  <si>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</si>
  <si>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</si>
  <si>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</si>
  <si>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</si>
  <si>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</si>
  <si>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</si>
  <si>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</si>
  <si>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</si>
  <si>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</si>
  <si>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</si>
  <si>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</si>
  <si>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</si>
  <si>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</si>
  <si>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</si>
  <si>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</si>
  <si>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</si>
  <si>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</si>
  <si>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</si>
  <si>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</si>
  <si>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</si>
  <si>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</si>
  <si>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</si>
  <si>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</si>
  <si>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</si>
  <si>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</si>
  <si>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</si>
  <si>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</si>
  <si>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</si>
  <si>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</si>
  <si>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</si>
  <si>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</si>
  <si>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</si>
  <si>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</si>
  <si>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</si>
  <si>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</si>
  <si>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</si>
  <si>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</si>
  <si>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</si>
  <si>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</si>
  <si>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</si>
  <si>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</si>
  <si>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</si>
  <si>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</si>
  <si>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</si>
  <si>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</si>
  <si>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</si>
  <si>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</si>
  <si>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</si>
  <si>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</si>
  <si>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</si>
  <si>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</si>
  <si>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</si>
  <si>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</si>
  <si>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</si>
  <si>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</si>
  <si>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</si>
  <si>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</si>
  <si>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</si>
  <si>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</si>
  <si>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</si>
  <si>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</si>
  <si>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</si>
  <si>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</si>
  <si>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</si>
  <si>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</si>
  <si>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</si>
  <si>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</si>
  <si>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</si>
  <si>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</si>
  <si>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</si>
  <si>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</si>
  <si>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</si>
  <si>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</si>
  <si>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</si>
  <si>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</si>
  <si>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</si>
  <si>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</si>
  <si>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</si>
  <si>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</si>
  <si>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</si>
  <si>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</si>
  <si>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</si>
  <si>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</si>
  <si>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</si>
  <si>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</si>
  <si>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</si>
  <si>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</si>
  <si>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</si>
  <si>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</si>
  <si>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</si>
  <si>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</si>
  <si>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</si>
  <si>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</si>
  <si>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</si>
  <si>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</si>
  <si>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</si>
  <si>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</si>
  <si>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</si>
  <si>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</si>
  <si>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</si>
  <si>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</si>
  <si>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</si>
  <si>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</si>
  <si>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</si>
  <si>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</si>
  <si>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</si>
  <si>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</si>
  <si>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</si>
  <si>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</si>
  <si>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</si>
  <si>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</si>
  <si>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</si>
  <si>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</si>
  <si>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</si>
  <si>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</si>
  <si>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</si>
  <si>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</si>
  <si>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</si>
  <si>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</si>
  <si>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</si>
  <si>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</si>
  <si>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</si>
  <si>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</si>
  <si>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</si>
  <si>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</si>
  <si>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</si>
  <si>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</si>
  <si>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</si>
  <si>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</si>
  <si>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</si>
  <si>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</si>
  <si>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</si>
  <si>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</si>
  <si>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</si>
  <si>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</si>
  <si>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</si>
  <si>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</si>
  <si>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</si>
  <si>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</si>
  <si>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</si>
  <si>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</si>
  <si>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</si>
  <si>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</si>
  <si>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</si>
  <si>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</si>
  <si>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</si>
  <si>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</si>
  <si>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</si>
  <si>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</si>
  <si>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</si>
  <si>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</si>
  <si>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</si>
  <si>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</si>
  <si>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</si>
  <si>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</si>
  <si>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</si>
  <si>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</si>
  <si>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</si>
  <si>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</si>
  <si>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</si>
  <si>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</si>
  <si>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</si>
  <si>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</si>
  <si>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</si>
  <si>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</si>
  <si>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</si>
  <si>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</si>
  <si>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</si>
  <si>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</si>
  <si>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</si>
  <si>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</si>
  <si>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</si>
  <si>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</si>
  <si>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</si>
  <si>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</si>
  <si>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</si>
  <si>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</si>
  <si>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</si>
  <si>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</si>
  <si>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</si>
  <si>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</si>
  <si>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</si>
  <si>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</si>
  <si>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</si>
  <si>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</si>
  <si>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</si>
  <si>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</si>
  <si>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</si>
  <si>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</si>
  <si>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</si>
  <si>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</si>
  <si>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</si>
  <si>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</si>
  <si>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</si>
  <si>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</si>
  <si>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</si>
  <si>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</si>
  <si>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</si>
  <si>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</si>
  <si>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</si>
  <si>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</si>
  <si>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</si>
  <si>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</si>
  <si>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</si>
  <si>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</si>
  <si>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</si>
  <si>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</si>
  <si>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</si>
  <si>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</si>
  <si>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</si>
  <si>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</si>
  <si>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</si>
  <si>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</si>
  <si>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</si>
  <si>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</si>
  <si>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</si>
  <si>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</si>
  <si>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</si>
  <si>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</si>
  <si>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</si>
  <si>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</si>
  <si>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</si>
  <si>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</si>
  <si>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</si>
  <si>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</si>
  <si>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</si>
  <si>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</si>
  <si>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</si>
  <si>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</si>
  <si>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</si>
  <si>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</si>
  <si>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</si>
  <si>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</si>
  <si>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</si>
  <si>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</si>
  <si>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</si>
  <si>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</si>
  <si>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</si>
  <si>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</si>
  <si>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</si>
  <si>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</si>
  <si>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</si>
  <si>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</si>
  <si>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</si>
  <si>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</si>
  <si>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</si>
  <si>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</si>
  <si>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</si>
  <si>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</si>
  <si>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</si>
  <si>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</si>
  <si>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</si>
  <si>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</si>
  <si>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</si>
  <si>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</si>
  <si>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</si>
  <si>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</si>
  <si>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</si>
  <si>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</si>
  <si>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</si>
  <si>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</si>
  <si>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</si>
  <si>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</si>
  <si>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</si>
  <si>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</si>
  <si>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</si>
  <si>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</si>
  <si>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</si>
  <si>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</si>
  <si>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</si>
  <si>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</si>
  <si>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</si>
  <si>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</si>
  <si>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</si>
  <si>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</si>
  <si>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</si>
  <si>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</si>
  <si>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</si>
  <si>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</si>
  <si>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</si>
  <si>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</si>
  <si>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</si>
  <si>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</si>
  <si>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</si>
  <si>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</si>
  <si>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</si>
  <si>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</si>
  <si>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</si>
  <si>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</si>
  <si>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</si>
  <si>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</si>
  <si>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</si>
  <si>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</si>
  <si>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</si>
  <si>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</si>
  <si>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</si>
  <si>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</si>
  <si>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</si>
  <si>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</si>
  <si>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</si>
  <si>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</si>
  <si>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</si>
  <si>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</si>
  <si>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</si>
  <si>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</si>
  <si>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</si>
  <si>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</si>
  <si>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</si>
  <si>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</si>
  <si>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</si>
  <si>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</si>
  <si>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</si>
  <si>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</si>
  <si>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</si>
  <si>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</si>
  <si>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</si>
  <si>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</si>
  <si>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</si>
  <si>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</si>
  <si>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</si>
  <si>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</si>
  <si>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</si>
  <si>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</si>
  <si>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</si>
  <si>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</si>
  <si>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</si>
  <si>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</si>
  <si>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</si>
  <si>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</si>
  <si>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</si>
  <si>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</si>
  <si>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</si>
  <si>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</si>
  <si>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</si>
  <si>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</si>
  <si>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</si>
  <si>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</si>
  <si>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</si>
  <si>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</si>
  <si>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</si>
  <si>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</si>
  <si>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</si>
  <si>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</si>
  <si>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</si>
  <si>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</si>
  <si>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</si>
  <si>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</si>
  <si>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</si>
  <si>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</si>
  <si>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</si>
  <si>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</si>
  <si>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</si>
  <si>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</si>
  <si>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</si>
  <si>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</si>
  <si>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</si>
  <si>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</si>
  <si>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</si>
  <si>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</si>
  <si>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</si>
  <si>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</si>
  <si>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</si>
  <si>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</si>
  <si>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</si>
  <si>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</si>
  <si>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</si>
  <si>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</si>
  <si>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</si>
  <si>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</si>
  <si>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</si>
  <si>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</si>
  <si>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</si>
  <si>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</si>
  <si>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</si>
  <si>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</si>
  <si>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</si>
  <si>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</si>
  <si>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</si>
  <si>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</si>
  <si>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</si>
  <si>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</si>
  <si>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</si>
  <si>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</si>
  <si>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</si>
  <si>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</si>
  <si>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</si>
  <si>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</si>
  <si>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</si>
  <si>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</si>
  <si>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</si>
  <si>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</si>
  <si>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</si>
  <si>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</si>
  <si>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</si>
  <si>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</si>
  <si>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</si>
  <si>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</si>
  <si>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</si>
  <si>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</si>
  <si>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</si>
  <si>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</si>
  <si>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</si>
  <si>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</si>
  <si>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</si>
  <si>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</si>
  <si>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</si>
  <si>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</si>
  <si>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</si>
  <si>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</si>
  <si>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</si>
  <si>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</si>
  <si>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</si>
  <si>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</si>
  <si>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</si>
  <si>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</si>
  <si>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</si>
  <si>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</si>
  <si>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</si>
  <si>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</si>
  <si>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</si>
  <si>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</si>
  <si>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</si>
  <si>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</si>
  <si>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</si>
  <si>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</si>
  <si>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</si>
  <si>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</si>
  <si>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</si>
  <si>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</si>
  <si>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</si>
  <si>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</si>
  <si>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</si>
  <si>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</si>
  <si>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</si>
  <si>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</si>
  <si>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</si>
  <si>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</si>
  <si>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</si>
  <si>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</si>
  <si>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</si>
  <si>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</si>
  <si>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</si>
  <si>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</si>
  <si>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</si>
  <si>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</si>
  <si>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</si>
  <si>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</si>
  <si>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</si>
  <si>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</si>
  <si>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</si>
  <si>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</si>
  <si>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</si>
  <si>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</si>
  <si>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</si>
  <si>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</si>
  <si>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</si>
  <si>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</si>
  <si>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</si>
  <si>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</si>
  <si>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</si>
  <si>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</si>
  <si>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</si>
  <si>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</si>
  <si>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</si>
  <si>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</si>
  <si>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</si>
  <si>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</si>
  <si>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</si>
  <si>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</si>
  <si>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</si>
  <si>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</si>
  <si>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</si>
  <si>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</si>
  <si>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</si>
  <si>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</si>
  <si>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</si>
  <si>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</si>
  <si>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</si>
  <si>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</si>
  <si>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</si>
  <si>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</si>
  <si>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</si>
  <si>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</si>
  <si>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</si>
  <si>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</si>
  <si>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</si>
  <si>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</si>
  <si>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</si>
  <si>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</si>
  <si>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</si>
  <si>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</si>
  <si>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</si>
  <si>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</si>
  <si>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</si>
  <si>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</si>
  <si>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</si>
  <si>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</si>
  <si>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</si>
  <si>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</si>
  <si>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</si>
  <si>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</si>
  <si>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</si>
  <si>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</si>
  <si>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</si>
  <si>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</si>
  <si>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</si>
  <si>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</si>
  <si>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</si>
  <si>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</si>
  <si>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</si>
  <si>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</si>
  <si>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</si>
  <si>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</si>
  <si>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</si>
  <si>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</si>
  <si>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</si>
  <si>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</si>
  <si>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</si>
  <si>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</si>
  <si>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</si>
  <si>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</si>
  <si>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</si>
  <si>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</si>
  <si>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</si>
  <si>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</si>
  <si>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</si>
  <si>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</si>
  <si>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</si>
  <si>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</si>
  <si>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</si>
  <si>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</si>
  <si>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</si>
  <si>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</si>
  <si>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</si>
  <si>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</si>
  <si>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</si>
  <si>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</si>
  <si>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</si>
  <si>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</si>
  <si>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</si>
  <si>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</si>
  <si>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</si>
  <si>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</si>
  <si>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</si>
  <si>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</si>
  <si>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</si>
  <si>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</si>
  <si>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</si>
  <si>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</si>
  <si>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</si>
  <si>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</si>
  <si>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</si>
  <si>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</si>
  <si>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</si>
  <si>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</si>
  <si>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</si>
  <si>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</si>
  <si>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</si>
  <si>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</si>
  <si>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</si>
  <si>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</si>
  <si>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</si>
  <si>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</si>
  <si>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</si>
  <si>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</si>
  <si>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</si>
  <si>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</si>
  <si>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</si>
  <si>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</si>
  <si>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</si>
  <si>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</si>
  <si>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</si>
  <si>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</si>
  <si>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</si>
  <si>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</si>
  <si>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</si>
  <si>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</si>
  <si>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</si>
  <si>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</si>
  <si>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</si>
  <si>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</si>
  <si>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</si>
  <si>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</si>
  <si>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</si>
  <si>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</si>
  <si>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</si>
  <si>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</si>
  <si>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</si>
  <si>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</si>
  <si>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</si>
  <si>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</si>
  <si>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</si>
  <si>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</si>
  <si>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</si>
  <si>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</si>
  <si>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</si>
  <si>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</si>
  <si>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</si>
  <si>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</si>
  <si>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</si>
  <si>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</si>
  <si>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</si>
  <si>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</si>
  <si>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</si>
  <si>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</si>
  <si>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</si>
  <si>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</si>
  <si>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</si>
  <si>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</si>
  <si>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</si>
  <si>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</si>
  <si>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</si>
  <si>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</si>
  <si>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</si>
  <si>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</si>
  <si>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</si>
  <si>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</si>
  <si>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</si>
  <si>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</si>
  <si>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</si>
  <si>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</si>
  <si>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</si>
  <si>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</si>
  <si>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</si>
  <si>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</si>
  <si>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</si>
  <si>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</si>
  <si>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</si>
  <si>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</si>
  <si>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</si>
  <si>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</si>
  <si>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</si>
  <si>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</si>
  <si>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</si>
  <si>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</si>
  <si>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</si>
  <si>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</si>
  <si>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</si>
  <si>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</si>
  <si>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</si>
  <si>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</si>
  <si>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</si>
  <si>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</si>
  <si>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</si>
  <si>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</si>
  <si>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</si>
  <si>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</si>
  <si>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</si>
  <si>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</si>
  <si>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</si>
  <si>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</si>
  <si>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</si>
  <si>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</si>
  <si>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</si>
  <si>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</si>
  <si>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</si>
  <si>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</si>
  <si>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</si>
  <si>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</si>
  <si>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</si>
  <si>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</si>
  <si>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</si>
  <si>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</si>
  <si>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</si>
  <si>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</si>
  <si>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</si>
  <si>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</si>
  <si>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</si>
  <si>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</si>
  <si>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</si>
  <si>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</si>
  <si>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</si>
  <si>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</si>
  <si>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</si>
  <si>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</si>
  <si>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</si>
  <si>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</si>
  <si>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</si>
  <si>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</si>
  <si>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</si>
  <si>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</si>
  <si>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</si>
  <si>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</si>
  <si>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</si>
  <si>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</si>
  <si>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</si>
  <si>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</si>
  <si>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</si>
  <si>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</si>
  <si>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</si>
  <si>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</si>
  <si>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</si>
  <si>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</si>
  <si>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</si>
  <si>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</si>
  <si>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</si>
  <si>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</si>
  <si>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</si>
  <si>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</si>
  <si>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</si>
  <si>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</si>
  <si>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</si>
  <si>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</si>
  <si>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</si>
  <si>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</si>
  <si>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</si>
  <si>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</si>
  <si>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</si>
  <si>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</si>
  <si>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</si>
  <si>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</si>
  <si>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</si>
  <si>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</si>
  <si>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</si>
  <si>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</si>
  <si>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</si>
  <si>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</si>
  <si>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</si>
  <si>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</si>
  <si>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</si>
  <si>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</si>
  <si>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</si>
  <si>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</si>
  <si>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</si>
  <si>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</si>
  <si>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</si>
  <si>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</si>
  <si>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</si>
  <si>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</si>
  <si>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</si>
  <si>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</si>
  <si>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</si>
  <si>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</si>
  <si>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</si>
  <si>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</si>
  <si>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</si>
  <si>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</si>
  <si>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</si>
  <si>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</si>
  <si>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</si>
  <si>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</si>
  <si>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</si>
  <si>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</si>
  <si>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</si>
  <si>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</si>
  <si>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</si>
  <si>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</si>
  <si>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</si>
  <si>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</si>
  <si>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</si>
  <si>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</si>
  <si>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</si>
  <si>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</si>
  <si>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</si>
  <si>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</si>
  <si>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</si>
  <si>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</si>
  <si>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</si>
  <si>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</si>
  <si>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</si>
  <si>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</si>
  <si>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</si>
  <si>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</si>
  <si>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</si>
  <si>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</si>
  <si>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</si>
  <si>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</si>
  <si>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</si>
  <si>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</si>
  <si>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</si>
  <si>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</si>
  <si>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</si>
  <si>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</si>
  <si>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</si>
  <si>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</si>
  <si>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</si>
  <si>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</si>
  <si>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</si>
  <si>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</si>
  <si>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</si>
  <si>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</si>
  <si>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</si>
  <si>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</si>
  <si>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</si>
  <si>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</si>
  <si>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</si>
  <si>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</si>
  <si>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</si>
  <si>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</si>
  <si>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</si>
  <si>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</si>
  <si>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</si>
  <si>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</si>
  <si>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</si>
  <si>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</si>
  <si>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</si>
  <si>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</si>
  <si>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</si>
  <si>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</si>
  <si>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</si>
  <si>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</si>
  <si>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</si>
  <si>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</si>
  <si>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</si>
  <si>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</si>
  <si>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</si>
  <si>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</si>
  <si>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</si>
  <si>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</si>
  <si>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</si>
  <si>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</si>
  <si>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</si>
  <si>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</si>
  <si>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</si>
  <si>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</si>
  <si>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</si>
  <si>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</si>
  <si>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</si>
  <si>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</si>
  <si>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</si>
  <si>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</si>
  <si>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</si>
  <si>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</si>
  <si>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</si>
  <si>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</si>
  <si>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</si>
  <si>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</si>
  <si>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</si>
  <si>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</si>
  <si>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</si>
  <si>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</si>
  <si>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</si>
  <si>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</si>
  <si>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</si>
  <si>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</si>
  <si>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</si>
  <si>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</si>
  <si>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</si>
  <si>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</si>
  <si>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</si>
  <si>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</si>
  <si>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</si>
  <si>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</si>
  <si>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</si>
  <si>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</si>
  <si>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</si>
  <si>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</si>
  <si>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</si>
  <si>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</si>
  <si>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</si>
  <si>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</si>
  <si>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</si>
  <si>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</si>
  <si>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</si>
  <si>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</si>
  <si>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</si>
  <si>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</si>
  <si>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</si>
  <si>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</si>
  <si>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</si>
  <si>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</si>
  <si>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</si>
  <si>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</si>
  <si>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</si>
  <si>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</si>
  <si>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</si>
  <si>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</si>
  <si>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</si>
  <si>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</si>
  <si>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</si>
  <si>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</si>
  <si>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</si>
  <si>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</si>
  <si>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</si>
  <si>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</si>
  <si>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</si>
  <si>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</si>
  <si>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</si>
  <si>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</si>
  <si>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</si>
  <si>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</si>
  <si>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</si>
  <si>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</si>
  <si>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</si>
  <si>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</si>
  <si>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</si>
  <si>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</si>
  <si>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</si>
  <si>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</si>
  <si>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</si>
  <si>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</si>
  <si>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</si>
  <si>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</si>
  <si>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</si>
  <si>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</si>
  <si>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</si>
  <si>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</si>
  <si>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</si>
  <si>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</si>
  <si>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</si>
  <si>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</si>
  <si>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</si>
  <si>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</si>
  <si>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</si>
  <si>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</si>
  <si>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</si>
  <si>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</si>
  <si>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</si>
  <si>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</si>
  <si>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</si>
  <si>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</si>
  <si>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</si>
  <si>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</si>
  <si>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</si>
  <si>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</si>
  <si>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</si>
  <si>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</si>
  <si>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</si>
  <si>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</si>
  <si>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</si>
  <si>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</si>
  <si>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</si>
  <si>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</si>
  <si>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</si>
  <si>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</si>
  <si>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</si>
  <si>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</si>
  <si>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</si>
  <si>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</si>
  <si>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</si>
  <si>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</si>
  <si>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</si>
  <si>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</si>
  <si>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</si>
  <si>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</si>
  <si>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</si>
  <si>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</si>
  <si>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</si>
  <si>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</si>
  <si>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</si>
  <si>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</si>
  <si>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</si>
  <si>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</si>
  <si>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</si>
  <si>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</si>
  <si>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</si>
  <si>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</si>
  <si>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</si>
  <si>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</si>
  <si>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</si>
  <si>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</si>
  <si>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</si>
  <si>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</si>
  <si>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</si>
  <si>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</si>
  <si>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</si>
  <si>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</si>
  <si>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</si>
  <si>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</si>
  <si>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</si>
  <si>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</si>
  <si>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</si>
  <si>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</si>
  <si>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</si>
  <si>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</si>
  <si>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</si>
  <si>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</si>
  <si>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</si>
  <si>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</si>
  <si>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</si>
  <si>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</si>
  <si>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</si>
  <si>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</si>
  <si>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</si>
  <si>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</si>
  <si>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</si>
  <si>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</si>
  <si>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</si>
  <si>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</si>
  <si>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</si>
  <si>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</si>
  <si>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</si>
  <si>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</si>
  <si>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</si>
  <si>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</si>
  <si>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</si>
  <si>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</si>
  <si>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</si>
  <si>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</si>
  <si>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</si>
  <si>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</si>
  <si>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</si>
  <si>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</si>
  <si>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</si>
  <si>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</si>
  <si>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</si>
  <si>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</si>
  <si>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</si>
  <si>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</si>
  <si>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</si>
  <si>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</si>
  <si>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</si>
  <si>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</si>
  <si>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</si>
  <si>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</si>
  <si>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</si>
  <si>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</si>
  <si>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</si>
  <si>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</si>
  <si>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</si>
  <si>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</si>
  <si>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</si>
  <si>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</si>
  <si>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</si>
  <si>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</si>
  <si>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</si>
  <si>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</si>
  <si>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</si>
  <si>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</si>
  <si>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</si>
  <si>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</si>
  <si>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</si>
  <si>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</si>
  <si>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</si>
  <si>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</si>
  <si>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</si>
  <si>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</si>
  <si>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</si>
  <si>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</si>
  <si>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</si>
  <si>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</si>
  <si>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</si>
  <si>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</si>
  <si>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</si>
  <si>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</si>
  <si>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</si>
  <si>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</si>
  <si>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</si>
  <si>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</si>
  <si>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</si>
  <si>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</si>
  <si>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</si>
  <si>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</si>
  <si>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</si>
  <si>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</si>
  <si>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</si>
  <si>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</si>
  <si>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</si>
  <si>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</si>
  <si>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</si>
  <si>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</si>
  <si>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</si>
  <si>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</si>
  <si>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</si>
  <si>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</si>
  <si>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</si>
  <si>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</si>
  <si>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</si>
  <si>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</si>
  <si>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</si>
  <si>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</si>
  <si>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</si>
  <si>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</si>
  <si>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</si>
  <si>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</si>
  <si>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</si>
  <si>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</si>
  <si>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</si>
  <si>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</si>
  <si>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</si>
  <si>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</si>
  <si>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</si>
  <si>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</si>
  <si>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</si>
  <si>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</si>
  <si>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</si>
  <si>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</si>
  <si>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</si>
  <si>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</si>
  <si>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</si>
  <si>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</si>
  <si>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</si>
  <si>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</si>
  <si>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</si>
  <si>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</si>
  <si>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</si>
  <si>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</si>
  <si>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</si>
  <si>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</si>
  <si>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</si>
  <si>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</si>
  <si>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</si>
  <si>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</si>
  <si>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</si>
  <si>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</si>
  <si>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</si>
  <si>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</si>
  <si>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</si>
  <si>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</si>
  <si>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</si>
  <si>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</si>
  <si>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</si>
  <si>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</si>
  <si>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</si>
  <si>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</si>
  <si>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</si>
  <si>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</si>
  <si>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</si>
  <si>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</si>
  <si>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</si>
  <si>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</si>
  <si>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</si>
  <si>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</si>
  <si>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</si>
  <si>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</si>
  <si>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</si>
  <si>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</si>
  <si>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</si>
  <si>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</si>
  <si>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</si>
  <si>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</si>
  <si>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</si>
  <si>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</si>
  <si>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</si>
  <si>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</si>
  <si>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</si>
  <si>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</si>
  <si>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</si>
  <si>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</si>
  <si>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</si>
  <si>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</si>
  <si>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</si>
  <si>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</si>
  <si>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</si>
  <si>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</si>
  <si>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</si>
  <si>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</si>
  <si>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</si>
  <si>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</si>
  <si>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</si>
  <si>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</si>
  <si>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</si>
  <si>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</si>
  <si>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</si>
  <si>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</si>
  <si>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</si>
  <si>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</si>
  <si>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</si>
  <si>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</si>
  <si>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</si>
  <si>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</si>
  <si>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</si>
  <si>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</si>
  <si>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</si>
  <si>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</si>
  <si>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</si>
  <si>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</si>
  <si>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</si>
  <si>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</si>
  <si>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</si>
  <si>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</si>
  <si>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</si>
  <si>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</si>
  <si>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</si>
  <si>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</si>
  <si>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</si>
  <si>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</si>
  <si>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</si>
  <si>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</si>
  <si>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</si>
  <si>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</si>
  <si>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</si>
  <si>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</si>
  <si>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</si>
  <si>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</si>
  <si>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</si>
  <si>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</si>
  <si>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</si>
  <si>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</si>
  <si>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</si>
  <si>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</si>
  <si>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</si>
  <si>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</si>
  <si>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</si>
  <si>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</si>
  <si>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</si>
  <si>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</si>
  <si>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</si>
  <si>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</si>
  <si>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</si>
  <si>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</si>
  <si>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</si>
  <si>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</si>
  <si>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</si>
  <si>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</si>
  <si>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</si>
  <si>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</si>
  <si>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</si>
  <si>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</si>
  <si>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</si>
  <si>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</si>
  <si>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</si>
  <si>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</si>
  <si>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</si>
  <si>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</si>
  <si>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</si>
  <si>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</si>
  <si>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</si>
  <si>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</si>
  <si>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</si>
  <si>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</si>
  <si>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</si>
  <si>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</si>
  <si>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</si>
  <si>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</si>
  <si>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</si>
  <si>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</si>
  <si>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</si>
  <si>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</si>
  <si>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</si>
  <si>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</si>
  <si>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</si>
  <si>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</si>
  <si>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</si>
  <si>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</si>
  <si>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</si>
  <si>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</si>
  <si>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</si>
  <si>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</si>
  <si>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</si>
  <si>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</si>
  <si>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</si>
  <si>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</si>
  <si>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</si>
  <si>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</si>
  <si>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</si>
  <si>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</si>
  <si>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</si>
  <si>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</si>
  <si>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</si>
  <si>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</si>
  <si>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</si>
  <si>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</si>
  <si>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</si>
  <si>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</si>
  <si>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</si>
  <si>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</si>
  <si>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</si>
  <si>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</si>
  <si>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</si>
  <si>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</si>
  <si>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</si>
  <si>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</si>
  <si>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</si>
  <si>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</si>
  <si>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</si>
  <si>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</si>
  <si>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</si>
  <si>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</si>
  <si>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</si>
  <si>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</si>
  <si>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</si>
  <si>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</si>
  <si>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</si>
  <si>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</si>
  <si>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</si>
  <si>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</si>
  <si>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</si>
  <si>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</si>
  <si>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</si>
  <si>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</si>
  <si>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</si>
  <si>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</si>
  <si>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</si>
  <si>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</si>
  <si>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</si>
  <si>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</si>
  <si>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</si>
  <si>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</si>
  <si>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</si>
  <si>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</si>
  <si>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</si>
  <si>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</si>
  <si>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</si>
  <si>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</si>
  <si>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</si>
  <si>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</si>
  <si>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</si>
  <si>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</si>
  <si>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</si>
  <si>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</si>
  <si>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</si>
  <si>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</si>
  <si>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</si>
  <si>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</si>
  <si>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</si>
  <si>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</si>
  <si>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</si>
  <si>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</si>
  <si>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</si>
  <si>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</si>
  <si>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</si>
  <si>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</si>
  <si>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</si>
  <si>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</si>
  <si>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</si>
  <si>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</si>
  <si>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</si>
  <si>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</si>
  <si>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</si>
  <si>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</si>
  <si>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</si>
  <si>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</si>
  <si>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</si>
  <si>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</si>
  <si>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</si>
  <si>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</si>
  <si>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</si>
  <si>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</si>
  <si>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</si>
  <si>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</si>
  <si>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</si>
  <si>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</si>
  <si>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</si>
  <si>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</si>
  <si>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</si>
  <si>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</si>
  <si>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</si>
  <si>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</si>
  <si>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</si>
  <si>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</si>
  <si>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</si>
  <si>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</si>
  <si>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</si>
  <si>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</si>
  <si>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</si>
  <si>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</si>
  <si>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</si>
  <si>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</si>
  <si>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</si>
  <si>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</si>
  <si>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</si>
  <si>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</si>
  <si>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</si>
  <si>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</si>
  <si>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</si>
  <si>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</si>
  <si>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</si>
  <si>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</si>
  <si>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</si>
  <si>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</si>
  <si>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</si>
  <si>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</si>
  <si>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</si>
  <si>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</si>
  <si>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</si>
  <si>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</si>
  <si>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</si>
  <si>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</si>
  <si>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</si>
  <si>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</si>
  <si>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</si>
  <si>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</si>
  <si>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</si>
  <si>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</si>
  <si>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</si>
  <si>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</si>
  <si>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</si>
  <si>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</si>
  <si>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</si>
  <si>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</si>
  <si>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</si>
  <si>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</si>
  <si>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</si>
  <si>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</si>
  <si>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</si>
  <si>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</si>
  <si>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</si>
  <si>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</si>
  <si>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</si>
  <si>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</si>
  <si>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</si>
  <si>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</si>
  <si>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</si>
  <si>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</si>
  <si>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</si>
  <si>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</si>
  <si>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</si>
  <si>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</si>
  <si>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</si>
  <si>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</si>
  <si>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</si>
  <si>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</si>
  <si>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</si>
  <si>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</si>
  <si>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</si>
  <si>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</si>
  <si>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</si>
  <si>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</si>
  <si>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</si>
  <si>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</si>
  <si>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</si>
  <si>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</si>
  <si>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</si>
  <si>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</si>
  <si>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</si>
  <si>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</si>
  <si>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</si>
  <si>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</si>
  <si>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</si>
  <si>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</si>
  <si>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</si>
  <si>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</si>
  <si>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</si>
  <si>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</si>
  <si>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</si>
  <si>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</si>
  <si>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</si>
  <si>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</si>
  <si>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</si>
  <si>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</si>
  <si>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</si>
  <si>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</si>
  <si>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</si>
  <si>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</si>
  <si>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</si>
  <si>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</si>
  <si>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</si>
  <si>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</si>
  <si>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</si>
  <si>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</si>
  <si>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</si>
  <si>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</si>
  <si>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</si>
  <si>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</si>
  <si>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</si>
  <si>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</si>
  <si>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</si>
  <si>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</si>
  <si>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</si>
  <si>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</si>
  <si>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</si>
  <si>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</si>
  <si>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</si>
  <si>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</si>
  <si>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</si>
  <si>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</si>
  <si>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</si>
  <si>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</si>
  <si>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</si>
  <si>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</si>
  <si>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</si>
  <si>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</si>
  <si>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</si>
  <si>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</si>
  <si>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</si>
  <si>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</si>
  <si>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</si>
  <si>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</si>
  <si>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</si>
  <si>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</si>
  <si>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</si>
  <si>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</si>
  <si>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</si>
  <si>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</si>
  <si>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</si>
  <si>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</si>
  <si>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</si>
  <si>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</si>
  <si>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</si>
  <si>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</si>
  <si>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</si>
  <si>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</si>
  <si>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</si>
  <si>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</si>
  <si>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</si>
  <si>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</si>
  <si>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</si>
  <si>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</si>
  <si>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</si>
  <si>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</si>
  <si>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</si>
  <si>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</si>
  <si>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</si>
  <si>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</si>
  <si>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</si>
  <si>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</si>
  <si>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</si>
  <si>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</si>
  <si>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</si>
  <si>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</si>
  <si>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</si>
  <si>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</si>
  <si>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</si>
  <si>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</si>
  <si>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</si>
  <si>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</si>
  <si>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</si>
  <si>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</si>
  <si>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</si>
  <si>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</si>
  <si>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</si>
  <si>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</si>
  <si>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</si>
  <si>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</si>
  <si>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</si>
  <si>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</si>
  <si>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</si>
  <si>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</si>
  <si>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</si>
  <si>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</si>
  <si>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</si>
  <si>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</si>
  <si>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</si>
  <si>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</si>
  <si>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</si>
  <si>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</si>
  <si>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</si>
  <si>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</si>
  <si>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</si>
  <si>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</si>
  <si>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</si>
  <si>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</si>
  <si>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</si>
  <si>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</si>
  <si>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</si>
  <si>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</si>
  <si>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</si>
  <si>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</si>
  <si>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</si>
  <si>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</si>
  <si>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</si>
  <si>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</si>
  <si>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</si>
  <si>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</si>
  <si>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</si>
  <si>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</si>
  <si>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</si>
  <si>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</si>
  <si>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</si>
  <si>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</si>
  <si>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</si>
  <si>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</si>
  <si>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</si>
  <si>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</si>
  <si>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</si>
  <si>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</si>
  <si>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</si>
  <si>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</si>
  <si>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</si>
  <si>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</si>
  <si>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</si>
  <si>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</si>
  <si>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</si>
  <si>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</si>
  <si>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</si>
  <si>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</si>
  <si>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</si>
  <si>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</si>
  <si>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</si>
  <si>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</si>
  <si>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</si>
  <si>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</si>
  <si>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</si>
  <si>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</si>
  <si>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</si>
  <si>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</si>
  <si>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</si>
  <si>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</si>
  <si>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</si>
  <si>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</si>
  <si>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</si>
  <si>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</si>
  <si>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</si>
  <si>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</si>
  <si>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</si>
  <si>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</si>
  <si>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</si>
  <si>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</si>
  <si>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</si>
  <si>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</si>
  <si>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</si>
  <si>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</si>
  <si>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</si>
  <si>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</si>
  <si>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</si>
  <si>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</si>
  <si>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</si>
  <si>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</si>
  <si>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</si>
  <si>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</si>
  <si>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</si>
  <si>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</si>
  <si>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</si>
  <si>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</si>
  <si>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</si>
  <si>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</si>
  <si>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</si>
  <si>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</si>
  <si>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</si>
  <si>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</si>
  <si>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</si>
  <si>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</si>
  <si>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</si>
  <si>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</si>
  <si>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</si>
  <si>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</si>
  <si>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</si>
  <si>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</si>
  <si>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</si>
  <si>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</si>
  <si>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</si>
  <si>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</si>
  <si>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</si>
  <si>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</si>
  <si>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</si>
  <si>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</si>
  <si>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</si>
  <si>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</si>
  <si>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</si>
  <si>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</si>
  <si>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</si>
  <si>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</si>
  <si>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</si>
  <si>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</si>
  <si>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</si>
  <si>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</si>
  <si>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</si>
  <si>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</si>
  <si>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</si>
  <si>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</si>
  <si>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</si>
  <si>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</si>
  <si>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</si>
  <si>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</si>
  <si>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</si>
  <si>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</si>
  <si>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</si>
  <si>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</si>
  <si>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</si>
  <si>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</si>
  <si>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</si>
  <si>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</si>
  <si>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</si>
  <si>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</si>
  <si>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</si>
  <si>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</si>
  <si>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</si>
  <si>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</si>
  <si>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</si>
  <si>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</si>
  <si>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</si>
  <si>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</si>
  <si>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</si>
  <si>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</si>
  <si>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</si>
  <si>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</si>
  <si>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</si>
  <si>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</si>
  <si>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</si>
  <si>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</si>
  <si>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</si>
  <si>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</si>
  <si>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</si>
  <si>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</si>
  <si>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</si>
  <si>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</si>
  <si>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</si>
  <si>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</si>
  <si>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</si>
  <si>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</si>
  <si>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</si>
  <si>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</si>
  <si>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</si>
  <si>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</si>
  <si>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</si>
  <si>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</si>
  <si>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</si>
  <si>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</si>
  <si>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</si>
  <si>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</si>
  <si>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</si>
  <si>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</si>
  <si>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</si>
  <si>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</si>
  <si>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</si>
  <si>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</si>
  <si>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</si>
  <si>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</si>
  <si>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</si>
  <si>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</si>
  <si>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</si>
  <si>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</si>
  <si>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</si>
  <si>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</si>
  <si>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</si>
  <si>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</si>
  <si>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</si>
  <si>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</si>
  <si>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</si>
  <si>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</si>
  <si>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</si>
  <si>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</si>
  <si>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</si>
  <si>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</si>
  <si>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</si>
  <si>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</si>
  <si>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</si>
  <si>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</si>
  <si>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</si>
  <si>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</si>
  <si>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</si>
  <si>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</si>
  <si>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</si>
  <si>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</si>
  <si>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</si>
  <si>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</si>
  <si>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</si>
  <si>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</si>
  <si>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</si>
  <si>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</si>
  <si>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</si>
  <si>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</si>
  <si>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</si>
  <si>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</si>
  <si>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</si>
  <si>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</si>
  <si>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</si>
  <si>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</si>
  <si>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</si>
  <si>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</si>
  <si>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</si>
  <si>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</si>
  <si>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</si>
  <si>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</si>
  <si>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</si>
  <si>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</si>
  <si>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</si>
  <si>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</si>
  <si>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</si>
  <si>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</si>
  <si>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</si>
  <si>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</si>
  <si>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</si>
  <si>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</si>
  <si>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</si>
  <si>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</si>
  <si>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</si>
  <si>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</si>
  <si>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</si>
  <si>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</si>
  <si>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</si>
  <si>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</si>
  <si>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</si>
  <si>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</si>
  <si>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</si>
  <si>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</si>
  <si>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</si>
  <si>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</si>
  <si>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</si>
  <si>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</si>
  <si>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</si>
  <si>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</si>
  <si>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</si>
  <si>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</si>
  <si>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</si>
  <si>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</si>
  <si>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</si>
  <si>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</si>
  <si>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</si>
  <si>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</si>
  <si>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</si>
  <si>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</si>
  <si>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</si>
  <si>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</si>
  <si>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</si>
  <si>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</si>
  <si>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</si>
  <si>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</si>
  <si>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</si>
  <si>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</si>
  <si>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</si>
  <si>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</si>
  <si>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</si>
  <si>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</si>
  <si>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</si>
  <si>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</si>
  <si>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</si>
  <si>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</si>
  <si>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</si>
  <si>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</si>
  <si>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</si>
  <si>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</si>
  <si>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</si>
  <si>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</si>
  <si>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</si>
  <si>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</si>
  <si>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</si>
  <si>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</si>
  <si>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</si>
  <si>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</si>
  <si>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</si>
  <si>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</si>
  <si>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</si>
  <si>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</si>
  <si>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</si>
  <si>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</si>
  <si>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</si>
  <si>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</si>
  <si>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</si>
  <si>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</si>
  <si>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</si>
  <si>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</si>
  <si>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</si>
  <si>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</si>
  <si>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</si>
  <si>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</si>
  <si>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</si>
  <si>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</si>
  <si>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</si>
  <si>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</si>
  <si>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</si>
  <si>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</si>
  <si>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</si>
  <si>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</si>
  <si>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</si>
  <si>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</si>
  <si>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</si>
  <si>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</si>
  <si>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</si>
  <si>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</si>
  <si>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</si>
  <si>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</si>
  <si>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</si>
  <si>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</si>
  <si>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</si>
  <si>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</si>
  <si>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</si>
  <si>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</si>
  <si>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</si>
  <si>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</si>
  <si>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</si>
  <si>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</si>
  <si>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</si>
  <si>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</si>
  <si>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</si>
  <si>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</si>
  <si>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</si>
  <si>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</si>
  <si>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</si>
  <si>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</si>
  <si>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</si>
  <si>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</si>
  <si>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</si>
  <si>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</si>
  <si>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</si>
  <si>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</si>
  <si>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</si>
  <si>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</si>
  <si>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</si>
  <si>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</si>
  <si>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</si>
  <si>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</si>
  <si>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</si>
  <si>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</si>
  <si>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</si>
  <si>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</si>
  <si>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</si>
  <si>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</si>
  <si>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</si>
  <si>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</si>
  <si>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</si>
  <si>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</si>
  <si>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</si>
  <si>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</si>
  <si>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</si>
  <si>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</si>
  <si>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</si>
  <si>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</si>
  <si>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</si>
  <si>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</si>
  <si>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</si>
  <si>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</si>
  <si>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</si>
  <si>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</si>
  <si>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</si>
  <si>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</si>
  <si>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</si>
  <si>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</si>
  <si>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</si>
  <si>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</si>
  <si>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</si>
  <si>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</si>
  <si>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</si>
  <si>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</si>
  <si>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</si>
  <si>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</si>
  <si>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</si>
  <si>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</si>
  <si>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</si>
  <si>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</si>
  <si>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</si>
  <si>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</si>
  <si>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</si>
  <si>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</si>
  <si>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</si>
  <si>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</si>
  <si>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</si>
  <si>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</si>
  <si>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</si>
  <si>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</si>
  <si>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</si>
  <si>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</si>
  <si>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</si>
  <si>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</si>
  <si>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</si>
  <si>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</si>
  <si>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</si>
  <si>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</si>
  <si>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</si>
  <si>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</si>
  <si>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</si>
  <si>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</si>
  <si>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</si>
  <si>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</si>
  <si>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</si>
  <si>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</si>
  <si>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</si>
  <si>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</si>
  <si>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</si>
  <si>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</si>
  <si>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</si>
  <si>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</si>
  <si>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</si>
  <si>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</si>
  <si>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</si>
  <si>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</si>
  <si>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</si>
  <si>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</si>
  <si>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</si>
  <si>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</si>
  <si>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</si>
  <si>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</si>
  <si>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</si>
  <si>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</si>
  <si>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</si>
  <si>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</si>
  <si>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</si>
  <si>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</si>
  <si>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</si>
  <si>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</si>
  <si>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</si>
  <si>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</si>
  <si>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</si>
  <si>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</si>
  <si>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</si>
  <si>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</si>
  <si>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</si>
  <si>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</si>
  <si>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</si>
  <si>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</si>
  <si>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</si>
  <si>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</si>
  <si>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</si>
  <si>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</si>
  <si>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</si>
  <si>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</si>
  <si>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</si>
  <si>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</si>
  <si>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</si>
  <si>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</si>
  <si>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</si>
  <si>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</si>
  <si>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</si>
  <si>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</si>
  <si>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</si>
  <si>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</si>
  <si>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</si>
  <si>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</si>
  <si>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</si>
  <si>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</si>
  <si>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</si>
  <si>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</si>
  <si>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</si>
  <si>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</si>
  <si>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</si>
  <si>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</si>
  <si>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</si>
  <si>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</si>
  <si>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</si>
  <si>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</si>
  <si>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</si>
  <si>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</si>
  <si>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</si>
  <si>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</si>
  <si>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</si>
  <si>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</si>
  <si>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</si>
  <si>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</si>
  <si>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</si>
  <si>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</si>
  <si>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</si>
  <si>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</si>
  <si>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</si>
  <si>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</si>
  <si>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</si>
  <si>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</si>
  <si>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</si>
  <si>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</si>
  <si>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</si>
  <si>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</si>
  <si>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</si>
  <si>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</si>
  <si>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</si>
  <si>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</si>
  <si>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</si>
  <si>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</si>
  <si>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</si>
  <si>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</si>
  <si>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</si>
  <si>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</si>
  <si>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</si>
  <si>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</si>
  <si>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</si>
  <si>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</si>
  <si>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</si>
  <si>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</si>
  <si>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</si>
  <si>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</si>
  <si>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</si>
  <si>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</si>
  <si>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</si>
  <si>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</si>
  <si>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</si>
  <si>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</si>
  <si>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</si>
  <si>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</si>
  <si>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</si>
  <si>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</si>
  <si>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</si>
  <si>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</si>
  <si>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</si>
  <si>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</si>
  <si>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</si>
  <si>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</si>
  <si>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</si>
  <si>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</si>
  <si>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</si>
  <si>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</si>
  <si>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</si>
  <si>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</si>
  <si>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</si>
  <si>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</si>
  <si>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</si>
  <si>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</si>
  <si>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</si>
  <si>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</si>
  <si>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</si>
  <si>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</si>
  <si>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</si>
  <si>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</si>
  <si>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</si>
  <si>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</si>
  <si>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</si>
  <si>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</si>
  <si>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</si>
  <si>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</si>
  <si>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</si>
  <si>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</si>
  <si>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</si>
  <si>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</si>
  <si>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</si>
  <si>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</si>
  <si>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</si>
  <si>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</si>
  <si>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</si>
  <si>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</si>
  <si>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</si>
  <si>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</si>
  <si>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</si>
  <si>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</si>
  <si>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</si>
  <si>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</si>
  <si>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</si>
  <si>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</si>
  <si>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</si>
  <si>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</si>
  <si>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</si>
  <si>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</si>
  <si>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</si>
  <si>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</si>
  <si>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</si>
  <si>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</si>
  <si>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</si>
  <si>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</si>
  <si>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</si>
  <si>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</si>
  <si>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</si>
  <si>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</si>
  <si>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</si>
  <si>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</si>
  <si>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</si>
  <si>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</si>
  <si>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</si>
  <si>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</si>
  <si>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</si>
  <si>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</si>
  <si>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</si>
  <si>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</si>
  <si>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</si>
  <si>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</si>
  <si>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</si>
  <si>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</si>
  <si>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</si>
  <si>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</si>
  <si>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</si>
  <si>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</si>
  <si>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</si>
  <si>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</si>
  <si>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</si>
  <si>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</si>
  <si>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</si>
  <si>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</si>
  <si>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</si>
  <si>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</si>
  <si>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</si>
  <si>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</si>
  <si>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</si>
  <si>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</si>
  <si>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</si>
  <si>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</si>
  <si>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</si>
  <si>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</si>
  <si>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</si>
  <si>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</si>
  <si>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</si>
  <si>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</si>
  <si>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</si>
  <si>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</si>
  <si>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</si>
  <si>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</si>
  <si>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</si>
  <si>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</si>
  <si>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</si>
  <si>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</si>
  <si>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</si>
  <si>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</si>
  <si>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</si>
  <si>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</si>
  <si>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</si>
  <si>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</si>
  <si>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</si>
  <si>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</si>
  <si>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</si>
  <si>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</si>
  <si>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</si>
  <si>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</si>
  <si>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</si>
  <si>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</si>
  <si>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</si>
  <si>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</si>
  <si>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</si>
  <si>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</si>
  <si>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</si>
  <si>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</si>
  <si>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</si>
  <si>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</si>
  <si>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</si>
  <si>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</si>
  <si>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</si>
  <si>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</si>
  <si>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</si>
  <si>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</si>
  <si>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</si>
  <si>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</si>
  <si>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</si>
  <si>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</si>
  <si>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</si>
  <si>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</si>
  <si>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</si>
  <si>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</si>
  <si>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</si>
  <si>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</si>
  <si>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</si>
  <si>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</si>
  <si>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</si>
  <si>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</si>
  <si>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</si>
  <si>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</si>
  <si>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</si>
  <si>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</si>
  <si>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</si>
  <si>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</si>
  <si>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</si>
  <si>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</si>
  <si>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</si>
  <si>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</si>
  <si>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</si>
  <si>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</si>
  <si>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</si>
  <si>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</si>
  <si>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</si>
  <si>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</si>
  <si>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</si>
  <si>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</si>
  <si>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</si>
  <si>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</si>
  <si>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</si>
  <si>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</si>
  <si>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</si>
  <si>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</si>
  <si>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</si>
  <si>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</si>
  <si>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</si>
  <si>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</si>
  <si>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</si>
  <si>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</si>
  <si>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</si>
  <si>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</si>
  <si>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</si>
  <si>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</si>
  <si>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</si>
  <si>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</si>
  <si>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</si>
  <si>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</si>
  <si>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</si>
  <si>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</si>
  <si>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</si>
  <si>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</si>
  <si>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</si>
  <si>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</si>
  <si>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</si>
  <si>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</si>
  <si>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</si>
  <si>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</si>
  <si>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</si>
  <si>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</si>
  <si>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</si>
  <si>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</si>
  <si>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</si>
  <si>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</si>
  <si>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</si>
  <si>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</si>
  <si>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</si>
  <si>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</si>
  <si>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</si>
  <si>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</si>
  <si>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</si>
  <si>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</si>
  <si>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</si>
  <si>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</si>
  <si>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</si>
  <si>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</si>
  <si>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</si>
  <si>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</si>
  <si>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</si>
  <si>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</si>
  <si>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</si>
  <si>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</si>
  <si>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</si>
  <si>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</si>
  <si>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</si>
  <si>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</si>
  <si>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</si>
  <si>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</si>
  <si>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</si>
  <si>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</si>
  <si>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</si>
  <si>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</si>
  <si>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</si>
  <si>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</si>
  <si>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</si>
  <si>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</si>
  <si>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</si>
  <si>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</si>
  <si>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</si>
  <si>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</si>
  <si>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</si>
  <si>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</si>
  <si>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</si>
  <si>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</si>
  <si>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</si>
  <si>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</si>
  <si>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</si>
  <si>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</si>
  <si>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</si>
  <si>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</si>
  <si>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</si>
  <si>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</si>
  <si>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</si>
  <si>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</si>
  <si>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</si>
  <si>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</si>
  <si>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</si>
  <si>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</si>
  <si>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</si>
  <si>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</si>
  <si>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</si>
  <si>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</si>
  <si>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</si>
  <si>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</si>
  <si>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</si>
  <si>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</si>
  <si>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</si>
  <si>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</si>
  <si>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</si>
  <si>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</si>
  <si>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</si>
  <si>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</si>
  <si>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</si>
  <si>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</si>
  <si>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</si>
  <si>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</si>
  <si>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</si>
  <si>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</si>
  <si>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</si>
  <si>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</si>
  <si>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</si>
  <si>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</si>
  <si>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</si>
  <si>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</si>
  <si>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</si>
  <si>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</si>
  <si>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</si>
  <si>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</si>
  <si>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</si>
  <si>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</si>
  <si>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</si>
  <si>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</si>
  <si>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</si>
  <si>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</si>
  <si>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</si>
  <si>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</si>
  <si>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</si>
  <si>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</si>
  <si>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</si>
  <si>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</si>
  <si>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</si>
  <si>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</si>
  <si>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</si>
  <si>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</si>
  <si>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</si>
  <si>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</si>
  <si>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</si>
  <si>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</si>
  <si>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</si>
  <si>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</si>
  <si>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</si>
  <si>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</si>
  <si>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</si>
  <si>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</si>
  <si>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</si>
  <si>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</si>
  <si>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</si>
  <si>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</si>
  <si>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</si>
  <si>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</si>
  <si>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</si>
  <si>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</si>
  <si>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</si>
  <si>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</si>
  <si>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</si>
  <si>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</si>
  <si>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</si>
  <si>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</si>
  <si>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</si>
  <si>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</si>
  <si>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</si>
  <si>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</si>
  <si>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</si>
  <si>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</si>
  <si>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</si>
  <si>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</si>
  <si>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</si>
  <si>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</si>
  <si>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</si>
  <si>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</si>
  <si>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</si>
  <si>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</si>
  <si>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</si>
  <si>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</si>
  <si>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</si>
  <si>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</si>
  <si>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</si>
  <si>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</si>
  <si>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</si>
  <si>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</si>
  <si>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</si>
  <si>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</si>
  <si>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</si>
  <si>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</si>
  <si>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</si>
  <si>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</si>
  <si>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</si>
  <si>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</si>
  <si>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</si>
  <si>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</si>
  <si>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</si>
  <si>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</si>
  <si>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</si>
  <si>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</si>
  <si>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</si>
  <si>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</si>
  <si>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</si>
  <si>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</si>
  <si>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</si>
  <si>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</si>
  <si>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</si>
  <si>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</si>
  <si>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</si>
  <si>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</si>
  <si>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</si>
  <si>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</si>
  <si>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</si>
  <si>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</si>
  <si>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</si>
  <si>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</si>
  <si>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</si>
  <si>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</si>
  <si>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</si>
  <si>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</si>
  <si>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</si>
  <si>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</si>
  <si>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</si>
  <si>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</si>
  <si>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</si>
  <si>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</si>
  <si>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</si>
  <si>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</si>
  <si>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</si>
  <si>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</si>
  <si>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</si>
  <si>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</si>
  <si>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</si>
  <si>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</si>
  <si>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</si>
  <si>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</si>
  <si>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</si>
  <si>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</si>
  <si>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</si>
  <si>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</si>
  <si>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</si>
  <si>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</si>
  <si>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</si>
  <si>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</si>
  <si>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</si>
  <si>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</si>
  <si>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</si>
  <si>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</si>
  <si>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</si>
  <si>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</si>
  <si>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</si>
  <si>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</si>
  <si>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</si>
  <si>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</si>
  <si>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</si>
  <si>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</si>
  <si>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</si>
  <si>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</si>
  <si>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</si>
  <si>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</si>
  <si>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</si>
  <si>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</si>
  <si>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</si>
  <si>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</si>
  <si>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</si>
  <si>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</si>
  <si>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</si>
  <si>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</si>
  <si>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</si>
  <si>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</si>
  <si>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</si>
  <si>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</si>
  <si>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</si>
  <si>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</si>
  <si>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</si>
  <si>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</si>
  <si>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</si>
  <si>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</si>
  <si>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</si>
  <si>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</si>
  <si>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</si>
  <si>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</si>
  <si>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</si>
  <si>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</si>
  <si>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</si>
  <si>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</si>
  <si>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</si>
  <si>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</si>
  <si>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</si>
  <si>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</si>
  <si>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</si>
  <si>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</si>
  <si>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</si>
  <si>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</si>
  <si>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</si>
  <si>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</si>
  <si>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</si>
  <si>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</si>
  <si>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</si>
  <si>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</si>
  <si>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</si>
  <si>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</si>
  <si>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</si>
  <si>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</si>
  <si>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</si>
  <si>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</si>
  <si>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</si>
  <si>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</si>
  <si>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</si>
  <si>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</si>
  <si>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</si>
  <si>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</si>
  <si>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</si>
  <si>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</si>
  <si>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</si>
  <si>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</si>
  <si>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</si>
  <si>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</si>
  <si>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</si>
  <si>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</si>
  <si>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</si>
  <si>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</si>
  <si>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</si>
  <si>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</si>
  <si>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</si>
  <si>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</si>
  <si>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</si>
  <si>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</si>
  <si>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</si>
  <si>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</si>
  <si>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</si>
  <si>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</si>
  <si>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</si>
  <si>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</si>
  <si>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</si>
  <si>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</si>
  <si>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</si>
  <si>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</si>
  <si>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</si>
  <si>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</si>
  <si>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</si>
  <si>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</si>
  <si>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</si>
  <si>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</si>
  <si>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</si>
  <si>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</si>
  <si>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</si>
  <si>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</si>
  <si>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</si>
  <si>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</si>
  <si>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</si>
  <si>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</si>
  <si>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</si>
  <si>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</si>
  <si>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</si>
  <si>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</si>
  <si>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</si>
  <si>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</si>
  <si>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</si>
  <si>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</si>
  <si>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</si>
  <si>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</si>
  <si>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</si>
  <si>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</si>
  <si>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</si>
  <si>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</si>
  <si>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</si>
  <si>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</si>
  <si>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</si>
  <si>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</si>
  <si>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</si>
  <si>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</si>
  <si>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</si>
  <si>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</si>
  <si>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</si>
  <si>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</si>
  <si>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</si>
  <si>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</si>
  <si>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</si>
  <si>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</si>
  <si>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</si>
  <si>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</si>
  <si>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</si>
  <si>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</si>
  <si>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</si>
  <si>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</si>
  <si>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</si>
  <si>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</si>
  <si>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</si>
  <si>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</si>
  <si>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</si>
  <si>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</si>
  <si>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</si>
  <si>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</si>
  <si>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</si>
  <si>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</si>
  <si>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</si>
  <si>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</si>
  <si>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</si>
  <si>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</si>
  <si>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</si>
  <si>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</si>
  <si>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</si>
  <si>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</si>
  <si>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</si>
  <si>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</si>
  <si>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</si>
  <si>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</si>
  <si>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</si>
  <si>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</si>
  <si>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</si>
  <si>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</si>
  <si>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</si>
  <si>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</si>
  <si>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</si>
  <si>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</si>
  <si>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</si>
  <si>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</si>
  <si>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</si>
  <si>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</si>
  <si>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</si>
  <si>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</si>
  <si>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</si>
  <si>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</si>
  <si>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</si>
  <si>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</si>
  <si>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</si>
  <si>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</si>
  <si>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</si>
  <si>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</si>
  <si>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</si>
  <si>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</si>
  <si>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</si>
  <si>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</si>
  <si>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</si>
  <si>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</si>
  <si>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</si>
  <si>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</si>
  <si>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</si>
  <si>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</si>
  <si>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</si>
  <si>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</si>
  <si>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</si>
  <si>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</si>
  <si>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</si>
  <si>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</si>
  <si>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</si>
  <si>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</si>
  <si>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</si>
  <si>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</si>
  <si>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</si>
  <si>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</si>
  <si>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</si>
  <si>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</si>
  <si>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</si>
  <si>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</si>
  <si>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</si>
  <si>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</si>
  <si>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</si>
  <si>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</si>
  <si>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</si>
  <si>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</si>
  <si>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</si>
  <si>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</si>
  <si>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</si>
  <si>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</si>
  <si>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</si>
  <si>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</si>
  <si>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</si>
  <si>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</si>
  <si>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</si>
  <si>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</si>
  <si>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</si>
  <si>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</si>
  <si>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</si>
  <si>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</si>
  <si>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</si>
  <si>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</si>
  <si>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</si>
  <si>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</si>
  <si>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</si>
  <si>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</si>
  <si>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</si>
  <si>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</si>
  <si>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</si>
  <si>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</si>
  <si>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</si>
  <si>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</si>
  <si>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</si>
  <si>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</si>
  <si>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</si>
  <si>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</si>
  <si>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</si>
  <si>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</si>
  <si>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</si>
  <si>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</si>
  <si>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</si>
  <si>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</si>
  <si>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</si>
  <si>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</si>
  <si>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</si>
  <si>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</si>
  <si>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</si>
  <si>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</si>
  <si>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</si>
  <si>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</si>
  <si>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</si>
  <si>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</si>
  <si>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</si>
  <si>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</si>
  <si>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</si>
  <si>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</si>
  <si>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</si>
  <si>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</si>
  <si>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</si>
  <si>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</si>
  <si>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</si>
  <si>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</si>
  <si>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</si>
  <si>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</si>
  <si>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</si>
  <si>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</si>
  <si>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</si>
  <si>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</si>
  <si>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</si>
  <si>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</si>
  <si>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</si>
  <si>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</si>
  <si>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</si>
  <si>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</si>
  <si>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</si>
  <si>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</si>
  <si>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</si>
  <si>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</si>
  <si>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</si>
  <si>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</si>
  <si>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</si>
  <si>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</si>
  <si>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</si>
  <si>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</si>
  <si>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</si>
  <si>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</si>
  <si>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</si>
  <si>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</si>
  <si>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</si>
  <si>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</si>
  <si>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</si>
  <si>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</si>
  <si>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</si>
  <si>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</si>
  <si>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</si>
  <si>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</si>
  <si>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</si>
  <si>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</si>
  <si>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</si>
  <si>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</si>
  <si>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</si>
  <si>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</si>
  <si>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</si>
  <si>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</si>
  <si>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</si>
  <si>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</si>
  <si>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</si>
  <si>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</si>
  <si>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</si>
  <si>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</si>
  <si>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</si>
  <si>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</si>
  <si>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</si>
  <si>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</si>
  <si>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</si>
  <si>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</si>
  <si>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</si>
  <si>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</si>
  <si>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</si>
  <si>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</si>
  <si>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</si>
  <si>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</si>
  <si>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</si>
  <si>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</si>
  <si>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</si>
  <si>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</si>
  <si>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</si>
  <si>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</si>
  <si>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</si>
  <si>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</si>
  <si>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</si>
  <si>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</si>
  <si>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</si>
  <si>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</si>
  <si>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</si>
  <si>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</si>
  <si>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</si>
  <si>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</si>
  <si>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</si>
  <si>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</si>
  <si>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</si>
  <si>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</si>
  <si>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</si>
  <si>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</si>
  <si>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</si>
  <si>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</si>
  <si>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</si>
  <si>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</si>
  <si>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</si>
  <si>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</si>
  <si>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</si>
  <si>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</si>
  <si>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</si>
  <si>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</si>
  <si>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</si>
  <si>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</si>
  <si>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</si>
  <si>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</si>
  <si>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</si>
  <si>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</si>
  <si>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</si>
  <si>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</si>
  <si>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</si>
  <si>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</si>
  <si>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</si>
  <si>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</si>
  <si>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</si>
  <si>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</si>
  <si>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</si>
  <si>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</si>
  <si>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</si>
  <si>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</si>
  <si>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</si>
  <si>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</si>
  <si>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</si>
  <si>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</si>
  <si>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</si>
  <si>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</si>
  <si>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</si>
  <si>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</si>
  <si>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</si>
  <si>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</si>
  <si>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</si>
  <si>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</si>
  <si>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</si>
  <si>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</si>
  <si>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</si>
  <si>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</si>
  <si>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</si>
  <si>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</si>
  <si>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</si>
  <si>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</si>
  <si>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</si>
  <si>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</si>
  <si>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</si>
  <si>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</si>
  <si>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</si>
  <si>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</si>
  <si>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</si>
  <si>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</si>
  <si>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</si>
  <si>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</si>
  <si>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</si>
  <si>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</si>
  <si>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</si>
  <si>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</si>
  <si>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</si>
  <si>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</si>
  <si>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</si>
  <si>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</si>
  <si>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</si>
  <si>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</si>
  <si>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</si>
  <si>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</si>
  <si>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</si>
  <si>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</si>
  <si>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</si>
  <si>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</si>
  <si>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</si>
  <si>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</si>
  <si>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</si>
  <si>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</si>
  <si>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</si>
  <si>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</si>
  <si>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</si>
  <si>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</si>
  <si>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</si>
  <si>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</si>
  <si>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</si>
  <si>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</si>
  <si>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</si>
  <si>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</si>
  <si>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</si>
  <si>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</si>
  <si>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</si>
  <si>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</si>
  <si>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</si>
  <si>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</si>
  <si>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</si>
  <si>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</si>
  <si>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</si>
  <si>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</si>
  <si>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</si>
  <si>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</si>
  <si>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</si>
  <si>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</si>
  <si>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</si>
  <si>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</si>
  <si>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</si>
  <si>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</si>
  <si>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</si>
  <si>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</si>
  <si>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</si>
  <si>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</si>
  <si>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</si>
  <si>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</si>
  <si>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</si>
  <si>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</si>
  <si>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</si>
  <si>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</si>
  <si>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</si>
  <si>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</si>
  <si>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</si>
  <si>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</si>
  <si>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</si>
  <si>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</si>
  <si>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</si>
  <si>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</si>
  <si>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</si>
  <si>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</si>
  <si>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</si>
  <si>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</si>
  <si>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</si>
  <si>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</si>
  <si>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</si>
  <si>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</si>
  <si>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</si>
  <si>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</si>
  <si>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</si>
  <si>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</si>
  <si>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</si>
  <si>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</si>
  <si>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</si>
  <si>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</si>
  <si>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</si>
  <si>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</si>
  <si>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</si>
  <si>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</si>
  <si>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</si>
  <si>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</si>
  <si>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</si>
  <si>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</si>
  <si>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</si>
  <si>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</si>
  <si>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</si>
  <si>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</si>
  <si>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</si>
  <si>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</si>
  <si>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</si>
  <si>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</si>
  <si>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</si>
  <si>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</si>
  <si>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</si>
  <si>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</si>
  <si>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</si>
  <si>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</si>
  <si>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</si>
  <si>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</si>
  <si>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</si>
  <si>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</si>
  <si>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</si>
  <si>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</si>
  <si>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</si>
  <si>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</si>
  <si>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</si>
  <si>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</si>
  <si>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</si>
  <si>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</si>
  <si>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</si>
  <si>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</si>
  <si>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</si>
  <si>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</si>
  <si>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</si>
  <si>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</si>
  <si>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</si>
  <si>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</si>
  <si>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</si>
  <si>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</si>
  <si>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</si>
  <si>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</si>
  <si>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</si>
  <si>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</si>
  <si>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</si>
  <si>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</si>
  <si>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</si>
  <si>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</si>
  <si>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</si>
  <si>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</si>
  <si>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</si>
  <si>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</si>
  <si>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</si>
  <si>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</si>
  <si>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</si>
  <si>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</si>
  <si>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</si>
  <si>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</si>
  <si>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</si>
  <si>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</si>
  <si>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</si>
  <si>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</si>
  <si>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</si>
  <si>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</si>
  <si>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</si>
  <si>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</si>
  <si>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</si>
  <si>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</si>
  <si>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</si>
  <si>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</si>
  <si>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</si>
  <si>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</si>
  <si>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</si>
  <si>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</si>
  <si>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</si>
  <si>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</si>
  <si>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</si>
  <si>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</si>
  <si>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</si>
  <si>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</si>
  <si>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</si>
  <si>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</si>
  <si>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</si>
  <si>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</si>
  <si>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</si>
  <si>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</si>
  <si>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</si>
  <si>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</si>
  <si>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</si>
  <si>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</si>
  <si>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</si>
  <si>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</si>
  <si>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</si>
  <si>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</si>
  <si>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</si>
  <si>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</si>
  <si>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</si>
  <si>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</si>
  <si>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</si>
  <si>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</si>
  <si>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</si>
  <si>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</si>
  <si>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</si>
  <si>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</si>
  <si>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</si>
  <si>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</si>
  <si>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</si>
  <si>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</si>
  <si>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</si>
  <si>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</si>
  <si>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</si>
  <si>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</si>
  <si>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</si>
  <si>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</si>
  <si>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</si>
  <si>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</si>
  <si>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</si>
  <si>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</si>
  <si>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</si>
  <si>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</si>
  <si>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</si>
  <si>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</si>
  <si>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</si>
  <si>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</si>
  <si>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</si>
  <si>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</si>
  <si>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</si>
  <si>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</si>
  <si>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</si>
  <si>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</si>
  <si>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</si>
  <si>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</si>
  <si>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</si>
  <si>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</si>
  <si>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</si>
  <si>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</si>
  <si>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</si>
  <si>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</si>
  <si>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</si>
  <si>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</si>
  <si>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</si>
  <si>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</si>
  <si>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</si>
  <si>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</si>
  <si>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</si>
  <si>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</si>
  <si>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</si>
  <si>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</si>
  <si>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</si>
  <si>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</si>
  <si>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</si>
  <si>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</si>
  <si>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</si>
  <si>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</si>
  <si>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</si>
  <si>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</si>
  <si>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</si>
  <si>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</si>
  <si>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</si>
  <si>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</si>
  <si>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</si>
  <si>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</si>
  <si>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</si>
  <si>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</si>
  <si>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</si>
  <si>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</si>
  <si>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</si>
  <si>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</si>
  <si>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</si>
  <si>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</si>
  <si>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</si>
  <si>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</si>
  <si>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</si>
  <si>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</si>
  <si>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</si>
  <si>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</si>
  <si>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</si>
  <si>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</si>
  <si>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</si>
  <si>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</si>
  <si>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</si>
  <si>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</si>
  <si>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</si>
  <si>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</si>
  <si>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</si>
  <si>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</si>
  <si>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</si>
  <si>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</si>
  <si>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</si>
  <si>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</si>
  <si>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</si>
  <si>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</si>
  <si>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</si>
  <si>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</si>
  <si>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</si>
  <si>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</si>
  <si>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</si>
  <si>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</si>
  <si>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</si>
  <si>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</si>
  <si>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</si>
  <si>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</si>
  <si>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</si>
  <si>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</si>
  <si>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</si>
  <si>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</si>
  <si>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</si>
  <si>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</si>
  <si>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</si>
  <si>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</si>
  <si>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</si>
  <si>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</si>
  <si>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</si>
  <si>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</si>
  <si>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</si>
  <si>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</si>
  <si>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</si>
  <si>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</si>
  <si>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</si>
  <si>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</si>
  <si>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</si>
  <si>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</si>
  <si>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</si>
  <si>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</si>
  <si>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</si>
  <si>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</si>
  <si>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</si>
  <si>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</si>
  <si>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</si>
  <si>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</si>
  <si>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</si>
  <si>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</si>
  <si>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</si>
  <si>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</si>
  <si>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</si>
  <si>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</si>
  <si>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</si>
  <si>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</si>
  <si>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</si>
  <si>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</si>
  <si>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</si>
  <si>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</si>
  <si>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</si>
  <si>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</si>
  <si>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</si>
  <si>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</si>
  <si>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</si>
  <si>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</si>
  <si>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</si>
  <si>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</si>
  <si>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</si>
  <si>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</si>
  <si>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</si>
  <si>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</si>
  <si>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</si>
  <si>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</si>
  <si>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</si>
  <si>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</si>
  <si>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</si>
  <si>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</si>
  <si>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</si>
  <si>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</si>
  <si>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</si>
  <si>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</si>
  <si>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</si>
  <si>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</si>
  <si>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</si>
  <si>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</si>
  <si>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</si>
  <si>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</si>
  <si>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</si>
  <si>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</si>
  <si>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</si>
  <si>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</si>
  <si>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</si>
  <si>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</si>
  <si>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</si>
  <si>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</si>
  <si>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</si>
  <si>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</si>
  <si>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</si>
  <si>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</si>
  <si>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</si>
  <si>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</si>
  <si>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</si>
  <si>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</si>
  <si>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</si>
  <si>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</si>
  <si>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</si>
  <si>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</si>
  <si>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</si>
  <si>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</si>
  <si>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</si>
  <si>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</si>
  <si>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</si>
  <si>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</si>
  <si>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</si>
  <si>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</si>
  <si>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</si>
  <si>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</si>
  <si>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</si>
  <si>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</si>
  <si>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</si>
  <si>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</si>
  <si>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</si>
  <si>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</si>
  <si>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</si>
  <si>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</si>
  <si>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</si>
  <si>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</si>
  <si>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</si>
  <si>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</si>
  <si>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</si>
  <si>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</si>
  <si>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</si>
  <si>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</si>
  <si>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</si>
  <si>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</si>
  <si>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</si>
  <si>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</si>
  <si>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</si>
  <si>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</si>
  <si>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</si>
  <si>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</si>
  <si>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</si>
  <si>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</si>
  <si>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</si>
  <si>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</si>
  <si>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</si>
  <si>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</si>
  <si>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</si>
  <si>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</si>
  <si>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</si>
  <si>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</si>
  <si>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</si>
  <si>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</si>
  <si>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</si>
  <si>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</si>
  <si>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</si>
  <si>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</si>
  <si>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</si>
  <si>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</si>
  <si>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</si>
  <si>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</si>
  <si>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</si>
  <si>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</si>
  <si>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</si>
  <si>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</si>
  <si>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</si>
  <si>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</si>
  <si>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</si>
  <si>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</si>
  <si>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</si>
  <si>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</si>
  <si>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</si>
  <si>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</si>
  <si>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</si>
  <si>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</si>
  <si>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</si>
  <si>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</si>
  <si>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</si>
  <si>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</si>
  <si>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</si>
  <si>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</si>
  <si>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</si>
  <si>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</si>
  <si>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</si>
  <si>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</si>
  <si>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</si>
  <si>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</si>
  <si>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</si>
  <si>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</si>
  <si>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</si>
  <si>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</si>
  <si>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</si>
  <si>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</si>
  <si>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</si>
  <si>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</si>
  <si>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</si>
  <si>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</si>
  <si>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</si>
  <si>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</si>
  <si>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</si>
  <si>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</si>
  <si>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</si>
  <si>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</si>
  <si>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</si>
  <si>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</si>
  <si>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</si>
  <si>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</si>
  <si>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</si>
  <si>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</si>
  <si>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</si>
  <si>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</si>
  <si>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</si>
  <si>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</si>
  <si>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</si>
  <si>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</si>
  <si>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</si>
  <si>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</si>
  <si>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</si>
  <si>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</si>
  <si>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</si>
  <si>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</si>
  <si>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</si>
  <si>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</si>
  <si>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</si>
  <si>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</si>
  <si>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</si>
  <si>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</si>
  <si>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</si>
  <si>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</si>
  <si>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</si>
  <si>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</si>
  <si>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</si>
  <si>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</si>
  <si>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</si>
  <si>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</si>
  <si>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</si>
  <si>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</si>
  <si>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</si>
  <si>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</si>
  <si>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</si>
  <si>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</si>
  <si>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</si>
  <si>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</si>
  <si>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</si>
  <si>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</si>
  <si>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</si>
  <si>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</si>
  <si>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</si>
  <si>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</si>
  <si>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</si>
  <si>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</si>
  <si>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</si>
  <si>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</si>
  <si>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</si>
  <si>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</si>
  <si>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</si>
  <si>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</si>
  <si>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</si>
  <si>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</si>
  <si>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</si>
  <si>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</si>
  <si>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</si>
  <si>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</si>
  <si>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</si>
  <si>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</si>
  <si>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</si>
  <si>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</si>
  <si>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</si>
  <si>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</si>
  <si>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</si>
  <si>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</si>
  <si>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</si>
  <si>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</si>
  <si>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</si>
  <si>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</si>
  <si>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</si>
  <si>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</si>
  <si>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</si>
  <si>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</si>
  <si>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</si>
  <si>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</si>
  <si>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</si>
  <si>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</si>
  <si>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</si>
  <si>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</si>
  <si>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</si>
  <si>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</si>
  <si>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</si>
  <si>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</si>
  <si>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</si>
  <si>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</si>
  <si>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</si>
  <si>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</si>
  <si>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</si>
  <si>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</si>
  <si>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</si>
  <si>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</si>
  <si>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</si>
  <si>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</si>
  <si>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</si>
  <si>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</si>
  <si>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</si>
  <si>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</si>
  <si>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</si>
  <si>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</si>
  <si>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</si>
  <si>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</si>
  <si>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</si>
  <si>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</si>
  <si>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</si>
  <si>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</si>
  <si>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</si>
  <si>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</si>
  <si>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</si>
  <si>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</si>
  <si>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</si>
  <si>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</si>
  <si>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</si>
  <si>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</si>
  <si>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</si>
  <si>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</si>
  <si>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</si>
  <si>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</si>
  <si>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</si>
  <si>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</si>
  <si>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</si>
  <si>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</si>
  <si>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</si>
  <si>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</si>
  <si>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</si>
  <si>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</si>
  <si>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</si>
  <si>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</si>
  <si>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</si>
  <si>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</si>
  <si>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</si>
  <si>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</si>
  <si>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</si>
  <si>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</si>
  <si>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</si>
  <si>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</si>
  <si>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</si>
  <si>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</si>
  <si>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</si>
  <si>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</si>
  <si>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</si>
  <si>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</si>
  <si>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</si>
  <si>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</si>
  <si>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</si>
  <si>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</si>
  <si>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</si>
  <si>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</si>
  <si>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</si>
  <si>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</si>
  <si>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</si>
  <si>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</si>
  <si>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</si>
  <si>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</si>
  <si>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</si>
  <si>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</si>
  <si>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</si>
  <si>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</si>
  <si>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</si>
  <si>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</si>
  <si>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</si>
  <si>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</si>
  <si>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</si>
  <si>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</si>
  <si>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</si>
  <si>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</si>
  <si>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</si>
  <si>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</si>
  <si>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</si>
  <si>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</si>
  <si>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</si>
  <si>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</si>
  <si>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</si>
  <si>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</si>
  <si>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</si>
  <si>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</si>
  <si>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</si>
  <si>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</si>
  <si>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</si>
  <si>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</si>
  <si>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</si>
  <si>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</si>
  <si>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</si>
  <si>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</si>
  <si>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</si>
  <si>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</si>
  <si>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</si>
  <si>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</si>
  <si>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</si>
  <si>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</si>
  <si>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</si>
  <si>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</si>
  <si>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</si>
  <si>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</si>
  <si>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</si>
  <si>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</si>
  <si>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</si>
  <si>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</si>
  <si>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</si>
  <si>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</si>
  <si>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</si>
  <si>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</si>
  <si>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</si>
  <si>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</si>
  <si>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</si>
  <si>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</si>
  <si>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</si>
  <si>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</si>
  <si>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</si>
  <si>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</si>
  <si>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</si>
  <si>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</si>
  <si>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</si>
  <si>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</si>
  <si>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</si>
  <si>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</si>
  <si>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</si>
  <si>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</si>
  <si>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</si>
  <si>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</si>
  <si>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</si>
  <si>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</si>
  <si>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</si>
  <si>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</si>
  <si>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</si>
  <si>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</si>
  <si>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</si>
  <si>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</si>
  <si>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</si>
  <si>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</si>
  <si>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</si>
  <si>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</si>
  <si>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</si>
  <si>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</si>
  <si>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</si>
  <si>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</si>
  <si>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</si>
  <si>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</si>
  <si>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</si>
  <si>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</si>
  <si>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</si>
  <si>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</si>
  <si>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</si>
  <si>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</si>
  <si>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</si>
  <si>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</si>
  <si>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</si>
  <si>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</si>
  <si>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</si>
  <si>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</si>
  <si>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</si>
  <si>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</si>
  <si>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</si>
  <si>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</si>
  <si>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</si>
  <si>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</si>
  <si>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</si>
  <si>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</si>
  <si>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</si>
  <si>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</si>
  <si>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</si>
  <si>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</si>
  <si>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</si>
  <si>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</si>
  <si>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</si>
  <si>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</si>
  <si>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</si>
  <si>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</si>
  <si>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</si>
  <si>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</si>
  <si>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</si>
  <si>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</si>
  <si>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</si>
  <si>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</si>
  <si>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</si>
  <si>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</si>
  <si>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</si>
  <si>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</si>
  <si>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</si>
  <si>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</si>
  <si>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</si>
  <si>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</si>
  <si>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</si>
  <si>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</si>
  <si>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</si>
  <si>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</si>
  <si>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</si>
  <si>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</si>
  <si>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</si>
  <si>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</si>
  <si>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</si>
  <si>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</si>
  <si>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</si>
  <si>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</si>
  <si>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</si>
  <si>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</si>
  <si>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</si>
  <si>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</si>
  <si>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</si>
  <si>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</si>
  <si>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</si>
  <si>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</si>
  <si>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</si>
  <si>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</si>
  <si>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</si>
  <si>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</si>
  <si>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</si>
  <si>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</si>
  <si>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</si>
  <si>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</si>
  <si>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</si>
  <si>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</si>
  <si>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</si>
  <si>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</si>
  <si>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</si>
  <si>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</si>
  <si>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</si>
  <si>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</si>
  <si>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</si>
  <si>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</si>
  <si>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</si>
  <si>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</si>
  <si>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</si>
  <si>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</si>
  <si>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</si>
  <si>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</si>
  <si>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</si>
  <si>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</si>
  <si>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</si>
  <si>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</si>
  <si>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</si>
  <si>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</si>
  <si>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</si>
  <si>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</si>
  <si>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</si>
  <si>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</si>
  <si>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</si>
  <si>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</si>
  <si>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</si>
  <si>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</si>
  <si>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</si>
  <si>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</si>
  <si>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</si>
  <si>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</si>
  <si>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</si>
  <si>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</si>
  <si>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</si>
  <si>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</si>
  <si>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</si>
  <si>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</si>
  <si>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</si>
  <si>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</si>
  <si>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</si>
  <si>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</si>
  <si>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</si>
  <si>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</si>
  <si>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</si>
  <si>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</si>
  <si>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</si>
  <si>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</si>
  <si>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</si>
  <si>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</si>
  <si>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</si>
  <si>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</si>
  <si>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</si>
  <si>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</si>
  <si>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</si>
  <si>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</si>
  <si>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</si>
  <si>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</si>
  <si>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</si>
  <si>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</si>
  <si>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</si>
  <si>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</si>
  <si>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</si>
  <si>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</si>
  <si>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</si>
  <si>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</si>
  <si>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</si>
  <si>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</si>
  <si>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</si>
  <si>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</si>
  <si>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</si>
  <si>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</si>
  <si>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</si>
  <si>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</si>
  <si>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</si>
  <si>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</si>
  <si>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</si>
  <si>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</si>
  <si>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</si>
  <si>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</si>
  <si>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</si>
  <si>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</si>
  <si>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</si>
  <si>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</si>
  <si>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</si>
  <si>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</si>
  <si>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</si>
  <si>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</si>
  <si>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</si>
  <si>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</si>
  <si>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</si>
  <si>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</si>
  <si>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</si>
  <si>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</si>
  <si>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</si>
  <si>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</si>
  <si>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</si>
  <si>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</si>
  <si>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</si>
  <si>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</si>
  <si>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</si>
  <si>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</si>
  <si>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</si>
  <si>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</si>
  <si>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</si>
  <si>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</si>
  <si>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</si>
  <si>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</si>
  <si>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</si>
  <si>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</si>
  <si>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</si>
  <si>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</si>
  <si>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</si>
  <si>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</si>
  <si>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</si>
  <si>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</si>
  <si>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</si>
  <si>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</si>
  <si>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</si>
  <si>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</si>
  <si>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</si>
  <si>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</si>
  <si>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</si>
  <si>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</si>
  <si>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</si>
  <si>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</si>
  <si>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</si>
  <si>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</si>
  <si>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</si>
  <si>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</si>
  <si>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</si>
  <si>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</si>
  <si>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</si>
  <si>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</si>
  <si>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</si>
  <si>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</si>
  <si>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</si>
  <si>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</si>
  <si>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</si>
  <si>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</si>
  <si>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</si>
  <si>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</si>
  <si>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</si>
  <si>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</si>
  <si>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</si>
  <si>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</si>
  <si>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</si>
  <si>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</si>
  <si>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</si>
  <si>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</si>
  <si>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</si>
  <si>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</si>
  <si>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</si>
  <si>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</si>
  <si>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</si>
  <si>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</si>
  <si>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</si>
  <si>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</si>
  <si>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</si>
  <si>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</si>
  <si>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</si>
  <si>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</si>
  <si>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</si>
  <si>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</si>
  <si>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</si>
  <si>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</si>
  <si>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</si>
  <si>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</si>
  <si>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</si>
  <si>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</si>
  <si>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</si>
  <si>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</si>
  <si>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</si>
  <si>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</si>
  <si>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</si>
  <si>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</si>
  <si>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</si>
  <si>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</si>
  <si>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</si>
  <si>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</si>
  <si>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</si>
  <si>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</si>
  <si>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</si>
  <si>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</si>
  <si>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</si>
  <si>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</si>
  <si>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</si>
  <si>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</si>
  <si>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</si>
  <si>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</si>
  <si>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</si>
  <si>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</si>
  <si>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</si>
  <si>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</si>
  <si>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</si>
  <si>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</si>
  <si>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</si>
  <si>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</si>
  <si>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</si>
  <si>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</si>
  <si>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</si>
  <si>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</si>
  <si>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</si>
  <si>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</si>
  <si>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</si>
  <si>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</si>
  <si>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</si>
  <si>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</si>
  <si>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</si>
  <si>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</si>
  <si>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</si>
  <si>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</si>
  <si>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</si>
  <si>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</si>
  <si>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</si>
  <si>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</si>
  <si>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</si>
  <si>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</si>
  <si>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</si>
  <si>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</si>
  <si>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</si>
  <si>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</si>
  <si>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</si>
  <si>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</si>
  <si>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</si>
  <si>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</si>
  <si>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</si>
  <si>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</si>
  <si>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</si>
  <si>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</si>
  <si>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</si>
  <si>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</si>
  <si>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</si>
  <si>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</si>
  <si>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</si>
  <si>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</si>
  <si>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</si>
  <si>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</si>
  <si>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</si>
  <si>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</si>
  <si>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</si>
  <si>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</si>
  <si>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</si>
  <si>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</si>
  <si>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</si>
  <si>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</si>
  <si>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</si>
  <si>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</si>
  <si>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</si>
  <si>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</si>
  <si>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</si>
  <si>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</si>
  <si>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</si>
  <si>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</si>
  <si>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</si>
  <si>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</si>
  <si>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</si>
  <si>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</si>
  <si>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</si>
  <si>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</si>
  <si>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</si>
  <si>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</si>
  <si>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</si>
  <si>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</si>
  <si>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</si>
  <si>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</si>
  <si>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</si>
  <si>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</si>
  <si>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</si>
  <si>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</si>
  <si>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</si>
  <si>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</si>
  <si>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</si>
  <si>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</si>
  <si>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</si>
  <si>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</si>
  <si>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</si>
  <si>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</si>
  <si>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</si>
  <si>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</si>
  <si>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</si>
  <si>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</si>
  <si>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</si>
  <si>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</si>
  <si>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</si>
  <si>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</si>
  <si>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</si>
  <si>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</si>
  <si>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</si>
  <si>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</si>
  <si>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</si>
  <si>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</si>
  <si>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</si>
  <si>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</si>
  <si>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</si>
  <si>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</si>
  <si>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</si>
  <si>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</si>
  <si>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</si>
  <si>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</si>
  <si>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</si>
  <si>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</si>
  <si>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</si>
  <si>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</si>
  <si>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</si>
  <si>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</si>
  <si>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</si>
  <si>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</si>
  <si>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</si>
  <si>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</si>
  <si>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</si>
  <si>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</si>
  <si>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</si>
  <si>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</si>
  <si>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</si>
  <si>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</si>
  <si>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</si>
  <si>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</si>
  <si>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</si>
  <si>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</si>
  <si>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</si>
  <si>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</si>
  <si>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</si>
  <si>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</si>
  <si>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</si>
  <si>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</si>
  <si>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</si>
  <si>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</si>
  <si>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</si>
  <si>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</si>
  <si>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</si>
  <si>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</si>
  <si>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</si>
  <si>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</si>
  <si>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</si>
  <si>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</si>
  <si>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</si>
  <si>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</si>
  <si>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</si>
  <si>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</si>
  <si>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</si>
  <si>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</si>
  <si>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</si>
  <si>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</si>
  <si>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</si>
  <si>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</si>
  <si>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</si>
  <si>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</si>
  <si>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</si>
  <si>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</si>
  <si>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</si>
  <si>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</si>
  <si>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</si>
  <si>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</si>
  <si>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</si>
  <si>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</si>
  <si>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</si>
  <si>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</si>
  <si>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</si>
  <si>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</si>
  <si>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</si>
  <si>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</si>
  <si>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</si>
  <si>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</si>
  <si>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</si>
  <si>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</si>
  <si>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</si>
  <si>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</si>
  <si>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</si>
  <si>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</si>
  <si>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</si>
  <si>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</si>
  <si>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</si>
  <si>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</si>
  <si>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</si>
  <si>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</si>
  <si>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</si>
  <si>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</si>
  <si>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</si>
  <si>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</si>
  <si>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</si>
  <si>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</si>
  <si>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</si>
  <si>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</si>
  <si>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</si>
  <si>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</si>
  <si>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</si>
  <si>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</si>
  <si>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</si>
  <si>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</si>
  <si>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</si>
  <si>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</si>
  <si>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</si>
  <si>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</si>
  <si>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</si>
  <si>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</si>
  <si>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</si>
  <si>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</si>
  <si>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</si>
  <si>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</si>
  <si>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</si>
  <si>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</si>
  <si>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</si>
  <si>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</si>
  <si>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</si>
  <si>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</si>
  <si>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</si>
  <si>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</si>
  <si>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</si>
  <si>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</si>
  <si>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</si>
  <si>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</si>
  <si>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</si>
  <si>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</si>
  <si>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</si>
  <si>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</si>
  <si>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</si>
  <si>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</si>
  <si>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</si>
  <si>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</si>
  <si>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</si>
  <si>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</si>
  <si>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</si>
  <si>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</si>
  <si>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</si>
  <si>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</si>
  <si>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</si>
  <si>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</si>
  <si>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</si>
  <si>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</si>
  <si>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</si>
  <si>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</si>
  <si>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</si>
  <si>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</si>
  <si>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</si>
  <si>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</si>
  <si>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</si>
  <si>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</si>
  <si>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</si>
  <si>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</si>
  <si>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</si>
  <si>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</si>
  <si>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</si>
  <si>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</si>
  <si>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</si>
  <si>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</si>
  <si>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</si>
  <si>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</si>
  <si>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</si>
  <si>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</si>
  <si>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</si>
  <si>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</si>
  <si>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</si>
  <si>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</si>
  <si>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</si>
  <si>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</si>
  <si>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</si>
  <si>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</si>
  <si>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</si>
  <si>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</si>
  <si>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</si>
  <si>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</si>
  <si>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</si>
  <si>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</si>
  <si>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</si>
  <si>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</si>
  <si>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</si>
  <si>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</si>
  <si>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</si>
  <si>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</si>
  <si>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</si>
  <si>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</si>
  <si>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</si>
  <si>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</si>
  <si>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</si>
  <si>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</si>
  <si>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</si>
  <si>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</si>
  <si>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</si>
  <si>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</si>
  <si>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</si>
  <si>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</si>
  <si>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</si>
  <si>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</si>
  <si>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</si>
  <si>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</si>
  <si>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</si>
  <si>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</si>
  <si>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</si>
  <si>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</si>
  <si>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</si>
  <si>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</si>
  <si>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</si>
  <si>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</si>
  <si>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</si>
  <si>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</si>
  <si>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</si>
  <si>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</si>
  <si>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</si>
  <si>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</si>
  <si>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</si>
  <si>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</si>
  <si>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</si>
  <si>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</si>
  <si>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</si>
  <si>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</si>
  <si>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</si>
  <si>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</si>
  <si>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</si>
  <si>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</si>
  <si>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</si>
  <si>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</si>
  <si>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</si>
  <si>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</si>
  <si>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</si>
  <si>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</si>
  <si>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</si>
  <si>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</si>
  <si>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</si>
  <si>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</si>
  <si>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</si>
  <si>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</si>
  <si>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</si>
  <si>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</si>
  <si>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</si>
  <si>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</si>
  <si>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</si>
  <si>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</si>
  <si>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</si>
  <si>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</si>
  <si>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</si>
  <si>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</si>
  <si>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</si>
  <si>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</si>
  <si>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</si>
  <si>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</si>
  <si>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</si>
  <si>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</si>
  <si>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</si>
  <si>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</si>
  <si>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</si>
  <si>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</si>
  <si>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</si>
  <si>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</si>
  <si>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</si>
  <si>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</si>
  <si>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</si>
  <si>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</si>
  <si>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</si>
  <si>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</si>
  <si>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</si>
  <si>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</si>
  <si>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</si>
  <si>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</si>
  <si>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</si>
  <si>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</si>
  <si>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</si>
  <si>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</si>
  <si>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</si>
  <si>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</si>
  <si>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</si>
  <si>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</si>
  <si>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</si>
  <si>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</si>
  <si>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</si>
  <si>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</si>
  <si>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</si>
  <si>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</si>
  <si>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</si>
  <si>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</si>
  <si>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</si>
  <si>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</si>
  <si>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</si>
  <si>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</si>
  <si>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</si>
  <si>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</si>
  <si>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</si>
  <si>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</si>
  <si>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</si>
  <si>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</si>
  <si>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</si>
  <si>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</si>
  <si>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</si>
  <si>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</si>
  <si>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</si>
  <si>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</si>
  <si>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</si>
  <si>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</si>
  <si>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</si>
  <si>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</si>
  <si>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</si>
  <si>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</si>
  <si>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</si>
  <si>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</si>
  <si>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</si>
  <si>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</si>
  <si>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</si>
  <si>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</si>
  <si>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</si>
  <si>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</si>
  <si>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</si>
  <si>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</si>
  <si>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</si>
  <si>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</si>
  <si>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</si>
  <si>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</si>
  <si>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</si>
  <si>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</si>
  <si>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</si>
  <si>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</si>
  <si>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</si>
  <si>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</si>
  <si>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</si>
  <si>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</si>
  <si>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</si>
  <si>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</si>
  <si>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</si>
  <si>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</si>
  <si>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</si>
  <si>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</si>
  <si>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</si>
  <si>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</si>
  <si>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</si>
  <si>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</si>
  <si>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</si>
  <si>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</si>
  <si>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</si>
  <si>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</si>
  <si>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</si>
  <si>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</si>
  <si>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</si>
  <si>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</si>
  <si>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</si>
  <si>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</si>
  <si>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</si>
  <si>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</si>
  <si>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</si>
  <si>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</si>
  <si>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</si>
  <si>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</si>
  <si>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</si>
  <si>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</si>
  <si>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</si>
  <si>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</si>
  <si>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</si>
  <si>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</si>
  <si>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</si>
  <si>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</si>
  <si>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</si>
  <si>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</si>
  <si>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</si>
  <si>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</si>
  <si>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</si>
  <si>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</si>
  <si>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</si>
  <si>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</si>
  <si>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</si>
  <si>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</si>
  <si>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</si>
  <si>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</si>
  <si>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</si>
  <si>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</si>
  <si>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</si>
  <si>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</si>
  <si>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</si>
  <si>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</si>
  <si>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</si>
  <si>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</si>
  <si>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</si>
  <si>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</si>
  <si>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</si>
  <si>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</si>
  <si>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</si>
  <si>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</si>
  <si>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</si>
  <si>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</si>
  <si>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</si>
  <si>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</si>
  <si>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</si>
  <si>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</si>
  <si>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</si>
  <si>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</si>
  <si>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</si>
  <si>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</si>
  <si>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</si>
  <si>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</si>
  <si>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</si>
  <si>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</si>
  <si>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</si>
  <si>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</si>
  <si>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</si>
  <si>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</si>
  <si>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</si>
  <si>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</si>
  <si>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</si>
  <si>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</si>
  <si>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</si>
  <si>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</si>
  <si>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</si>
  <si>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</si>
  <si>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</si>
  <si>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</si>
  <si>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</si>
  <si>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</si>
  <si>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</si>
  <si>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</si>
  <si>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</si>
  <si>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</si>
  <si>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</si>
  <si>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</si>
  <si>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</si>
  <si>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</si>
  <si>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</si>
  <si>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</si>
  <si>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</si>
  <si>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</si>
  <si>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</si>
  <si>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</si>
  <si>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</si>
  <si>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</si>
  <si>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</si>
  <si>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</si>
  <si>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</si>
  <si>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</si>
  <si>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</si>
  <si>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</si>
  <si>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</si>
  <si>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</si>
  <si>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</si>
  <si>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</si>
  <si>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</si>
  <si>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</si>
  <si>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</si>
  <si>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</si>
  <si>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</si>
  <si>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</si>
  <si>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</si>
  <si>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</si>
  <si>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</si>
  <si>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</si>
  <si>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</si>
  <si>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</si>
  <si>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</si>
  <si>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</si>
  <si>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</si>
  <si>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</si>
  <si>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</si>
  <si>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</si>
  <si>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</si>
  <si>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</si>
  <si>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</si>
  <si>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</si>
  <si>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</si>
  <si>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</si>
  <si>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</si>
  <si>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</si>
  <si>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</si>
  <si>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</si>
  <si>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</si>
  <si>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</si>
  <si>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</si>
  <si>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</si>
  <si>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</si>
  <si>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</si>
  <si>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</si>
  <si>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</si>
  <si>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</si>
  <si>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</si>
  <si>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</si>
  <si>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</si>
  <si>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</si>
  <si>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</si>
  <si>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</si>
  <si>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</si>
  <si>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</si>
  <si>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</si>
  <si>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</si>
  <si>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</si>
  <si>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</si>
  <si>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</si>
  <si>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</si>
  <si>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</si>
  <si>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</si>
  <si>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</si>
  <si>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</si>
  <si>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</si>
  <si>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</si>
  <si>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</si>
  <si>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</si>
  <si>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</si>
  <si>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</si>
  <si>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</si>
  <si>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</si>
  <si>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</si>
  <si>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</si>
  <si>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</si>
  <si>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</si>
  <si>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</si>
  <si>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</si>
  <si>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</si>
  <si>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</si>
  <si>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</si>
  <si>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</si>
  <si>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</si>
  <si>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</si>
  <si>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</si>
  <si>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</si>
  <si>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</si>
  <si>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</si>
  <si>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</si>
  <si>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</si>
  <si>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</si>
  <si>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</si>
  <si>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</si>
  <si>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</si>
  <si>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</si>
  <si>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</si>
  <si>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</si>
  <si>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</si>
  <si>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</si>
  <si>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</si>
  <si>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</si>
  <si>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</si>
  <si>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</si>
  <si>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</si>
  <si>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</si>
  <si>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</si>
  <si>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</si>
  <si>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</si>
  <si>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</si>
  <si>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</si>
  <si>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</si>
  <si>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</si>
  <si>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</si>
  <si>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</si>
  <si>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</si>
  <si>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</si>
  <si>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</si>
  <si>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</si>
  <si>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</si>
  <si>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</si>
  <si>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</si>
  <si>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</si>
  <si>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</si>
  <si>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</si>
  <si>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</si>
  <si>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</si>
  <si>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</si>
  <si>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</si>
  <si>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</si>
  <si>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</si>
  <si>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</si>
  <si>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</si>
  <si>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</si>
  <si>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</si>
  <si>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</si>
  <si>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</si>
  <si>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</si>
  <si>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</si>
  <si>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</si>
  <si>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</si>
  <si>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</si>
  <si>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</si>
  <si>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</si>
  <si>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</si>
  <si>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</si>
  <si>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</si>
  <si>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</si>
  <si>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</si>
  <si>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</si>
  <si>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</si>
  <si>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</si>
  <si>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</si>
  <si>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</si>
  <si>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</si>
  <si>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</si>
  <si>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</si>
  <si>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</si>
  <si>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</si>
  <si>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</si>
  <si>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</si>
  <si>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</si>
  <si>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</si>
  <si>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</si>
  <si>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</si>
  <si>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</si>
  <si>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</si>
  <si>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</si>
  <si>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</si>
  <si>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</si>
  <si>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</si>
  <si>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</si>
  <si>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</si>
  <si>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</si>
  <si>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</si>
  <si>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</si>
  <si>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</si>
  <si>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</si>
  <si>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</si>
  <si>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</si>
  <si>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</si>
  <si>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</si>
  <si>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</si>
  <si>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</si>
  <si>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</si>
  <si>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</si>
  <si>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</si>
  <si>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</si>
  <si>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</si>
  <si>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</si>
  <si>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</si>
  <si>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</si>
  <si>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</si>
  <si>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</si>
  <si>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</si>
  <si>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</si>
  <si>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</si>
  <si>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</si>
  <si>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</si>
  <si>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</si>
  <si>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</si>
  <si>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</si>
  <si>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</si>
  <si>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</si>
  <si>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</si>
  <si>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</si>
  <si>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</si>
  <si>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</si>
  <si>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</si>
  <si>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</si>
  <si>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</si>
  <si>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</si>
  <si>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</si>
  <si>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</si>
  <si>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</si>
  <si>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</si>
  <si>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</si>
  <si>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</si>
  <si>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</si>
  <si>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</si>
  <si>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</si>
  <si>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</si>
  <si>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</si>
  <si>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</si>
  <si>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</si>
  <si>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</si>
  <si>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</si>
  <si>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</si>
  <si>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</si>
  <si>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</si>
  <si>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</si>
  <si>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</si>
  <si>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</si>
  <si>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</si>
  <si>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</si>
  <si>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</si>
  <si>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</si>
  <si>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</si>
  <si>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</si>
  <si>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</si>
  <si>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</si>
  <si>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</si>
  <si>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</si>
  <si>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</si>
  <si>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</si>
  <si>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</si>
  <si>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</si>
  <si>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</si>
  <si>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</si>
  <si>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</si>
  <si>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</si>
  <si>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</si>
  <si>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</si>
  <si>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</si>
  <si>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</si>
  <si>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</si>
  <si>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</si>
  <si>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</si>
  <si>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</si>
  <si>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</si>
  <si>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</si>
  <si>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</si>
  <si>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</si>
  <si>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</si>
  <si>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</si>
  <si>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</si>
  <si>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</si>
  <si>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</si>
  <si>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</si>
  <si>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</si>
  <si>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</si>
  <si>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</si>
  <si>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</si>
  <si>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</si>
  <si>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</si>
  <si>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</si>
  <si>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</si>
  <si>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</si>
  <si>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</si>
  <si>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</si>
  <si>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</si>
  <si>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</si>
  <si>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</si>
  <si>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</si>
  <si>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</si>
  <si>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</si>
  <si>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</si>
  <si>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</si>
  <si>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</si>
  <si>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</si>
  <si>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</si>
  <si>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</si>
  <si>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</si>
  <si>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</si>
  <si>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</si>
  <si>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</si>
  <si>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</si>
  <si>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</si>
  <si>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</si>
  <si>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</si>
  <si>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</si>
  <si>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</si>
  <si>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</si>
  <si>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</si>
  <si>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</si>
  <si>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</si>
  <si>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</si>
  <si>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</si>
  <si>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</si>
  <si>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</si>
  <si>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</si>
  <si>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</si>
  <si>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</si>
  <si>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</si>
  <si>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</si>
  <si>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</si>
  <si>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</si>
  <si>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</si>
  <si>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</si>
  <si>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</si>
  <si>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</si>
  <si>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</si>
  <si>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</si>
  <si>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</si>
  <si>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</si>
  <si>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</si>
  <si>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</si>
  <si>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</si>
  <si>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</si>
  <si>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</si>
  <si>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</si>
  <si>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</si>
  <si>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</si>
  <si>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</si>
  <si>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</si>
  <si>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</si>
  <si>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</si>
  <si>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</si>
  <si>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</si>
  <si>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</si>
  <si>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</si>
  <si>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</si>
  <si>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</si>
  <si>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</si>
  <si>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</si>
  <si>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</si>
  <si>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</si>
  <si>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</si>
  <si>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</si>
  <si>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</si>
  <si>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</si>
  <si>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</si>
  <si>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</si>
  <si>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</si>
  <si>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</si>
  <si>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</si>
  <si>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</si>
  <si>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</si>
  <si>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</si>
  <si>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</si>
  <si>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</si>
  <si>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</si>
  <si>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</si>
  <si>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</si>
  <si>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</si>
  <si>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</si>
  <si>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</si>
  <si>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</si>
  <si>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</si>
  <si>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</si>
  <si>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</si>
  <si>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</si>
  <si>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</si>
  <si>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</si>
  <si>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</si>
  <si>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</si>
  <si>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</si>
  <si>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</si>
  <si>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</si>
  <si>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</si>
  <si>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</si>
  <si>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</si>
  <si>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</si>
  <si>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</si>
  <si>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</si>
  <si>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</si>
  <si>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</si>
  <si>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</si>
  <si>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</si>
  <si>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</si>
  <si>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</si>
  <si>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</si>
  <si>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</si>
  <si>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</si>
  <si>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</si>
  <si>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</si>
  <si>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</si>
  <si>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</si>
  <si>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</si>
  <si>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</si>
  <si>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</si>
  <si>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</si>
  <si>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</si>
  <si>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</si>
  <si>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</si>
  <si>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</si>
  <si>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</si>
  <si>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</si>
  <si>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</si>
  <si>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</si>
  <si>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</si>
  <si>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</si>
  <si>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</si>
  <si>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</si>
  <si>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</si>
  <si>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</si>
  <si>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</si>
  <si>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</si>
  <si>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</si>
  <si>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</si>
  <si>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</si>
  <si>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</si>
  <si>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</si>
  <si>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</si>
  <si>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</si>
  <si>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</si>
  <si>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</si>
  <si>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</si>
  <si>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</si>
  <si>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</si>
  <si>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</si>
  <si>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</si>
  <si>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</si>
  <si>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</si>
  <si>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</si>
  <si>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</si>
  <si>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</si>
  <si>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</si>
  <si>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</si>
  <si>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</si>
  <si>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</si>
  <si>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</si>
  <si>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</si>
  <si>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</si>
  <si>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</si>
  <si>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</si>
  <si>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</si>
  <si>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</si>
  <si>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</si>
  <si>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</si>
  <si>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</si>
  <si>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</si>
  <si>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</si>
  <si>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</si>
  <si>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</si>
  <si>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</si>
  <si>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</si>
  <si>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</si>
  <si>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</si>
  <si>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</si>
  <si>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</si>
  <si>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</si>
  <si>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</si>
  <si>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</si>
  <si>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</si>
  <si>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</si>
  <si>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</si>
  <si>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</si>
  <si>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</si>
  <si>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</si>
  <si>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</si>
  <si>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</si>
  <si>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</si>
  <si>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</si>
  <si>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</si>
  <si>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</si>
  <si>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</si>
  <si>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</si>
  <si>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</si>
  <si>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</si>
  <si>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</si>
  <si>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</si>
  <si>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</si>
  <si>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</si>
  <si>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</si>
  <si>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</si>
  <si>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</si>
  <si>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</si>
  <si>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</si>
  <si>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</si>
  <si>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</si>
  <si>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</si>
  <si>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</si>
  <si>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</si>
  <si>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</si>
  <si>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</si>
  <si>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</si>
  <si>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</si>
  <si>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</si>
  <si>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</si>
  <si>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</si>
  <si>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</si>
  <si>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</si>
  <si>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</si>
  <si>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</si>
  <si>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</si>
  <si>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</si>
  <si>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</si>
  <si>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</si>
  <si>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</si>
  <si>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</si>
  <si>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</si>
  <si>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</si>
  <si>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</si>
  <si>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</si>
  <si>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</si>
  <si>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</si>
  <si>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</si>
  <si>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</si>
  <si>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</si>
  <si>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</si>
  <si>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</si>
  <si>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</si>
  <si>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</si>
  <si>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</si>
  <si>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</si>
  <si>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</si>
  <si>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</si>
  <si>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</si>
  <si>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</si>
  <si>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</si>
  <si>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</si>
  <si>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</si>
  <si>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</si>
  <si>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</si>
  <si>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</si>
  <si>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</si>
  <si>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</si>
  <si>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</si>
  <si>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</si>
  <si>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</si>
  <si>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</si>
  <si>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</si>
  <si>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</si>
  <si>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</si>
  <si>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</si>
  <si>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</si>
  <si>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</si>
  <si>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</si>
  <si>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</si>
  <si>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</si>
  <si>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</si>
  <si>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</si>
  <si>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</si>
  <si>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</si>
  <si>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</si>
  <si>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</si>
  <si>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</si>
  <si>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</si>
  <si>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</si>
  <si>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</si>
  <si>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</si>
  <si>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</si>
  <si>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</si>
  <si>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</si>
  <si>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</si>
  <si>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</si>
  <si>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</si>
  <si>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</si>
  <si>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</si>
  <si>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</si>
  <si>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</si>
  <si>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</si>
  <si>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</si>
  <si>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</si>
  <si>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</si>
  <si>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</si>
  <si>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</si>
  <si>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</si>
  <si>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</si>
  <si>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</si>
  <si>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</si>
  <si>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</si>
  <si>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</si>
  <si>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</si>
  <si>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</si>
  <si>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</si>
  <si>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</si>
  <si>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</si>
  <si>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</si>
  <si>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</si>
  <si>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</si>
  <si>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</si>
  <si>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</si>
  <si>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</si>
  <si>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</si>
  <si>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</si>
  <si>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</si>
  <si>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</si>
  <si>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</si>
  <si>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</si>
  <si>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</si>
  <si>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</si>
  <si>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</si>
  <si>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</si>
  <si>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</si>
  <si>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</si>
  <si>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</si>
  <si>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</si>
  <si>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</si>
  <si>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</si>
  <si>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</si>
  <si>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</si>
  <si>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</si>
  <si>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</si>
  <si>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</si>
  <si>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</si>
  <si>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</si>
  <si>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</si>
  <si>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</si>
  <si>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</si>
  <si>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</si>
  <si>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</si>
  <si>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</si>
  <si>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</si>
  <si>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</si>
  <si>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</si>
  <si>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</si>
  <si>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</si>
  <si>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</si>
  <si>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</si>
  <si>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</si>
  <si>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</si>
  <si>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</si>
  <si>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</si>
  <si>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</si>
  <si>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</si>
  <si>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</si>
  <si>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</si>
  <si>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</si>
  <si>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</si>
  <si>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</si>
  <si>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</si>
  <si>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</si>
  <si>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</si>
  <si>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</si>
  <si>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</si>
  <si>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</si>
  <si>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</si>
  <si>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</si>
  <si>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</si>
  <si>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</si>
  <si>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</si>
  <si>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</si>
  <si>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</si>
  <si>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</si>
  <si>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</si>
  <si>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</si>
  <si>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</si>
  <si>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</si>
  <si>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</si>
  <si>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</si>
  <si>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</si>
  <si>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</si>
  <si>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</si>
  <si>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</si>
  <si>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</si>
  <si>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</si>
  <si>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</si>
  <si>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</si>
  <si>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</si>
  <si>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</si>
  <si>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</si>
  <si>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</si>
  <si>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</si>
  <si>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</si>
  <si>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</si>
  <si>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</si>
  <si>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</si>
  <si>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</si>
  <si>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</si>
  <si>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</si>
  <si>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</si>
  <si>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</si>
  <si>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</si>
  <si>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</si>
  <si>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</si>
  <si>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</si>
  <si>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</si>
  <si>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</si>
  <si>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</si>
  <si>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</si>
  <si>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</si>
  <si>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</si>
  <si>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</si>
  <si>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</si>
  <si>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</si>
  <si>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</si>
  <si>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</si>
  <si>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</si>
  <si>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</si>
  <si>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</si>
  <si>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</si>
  <si>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</si>
  <si>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</si>
  <si>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</si>
  <si>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</si>
  <si>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</si>
  <si>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</si>
  <si>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</si>
  <si>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</si>
  <si>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</si>
  <si>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</si>
  <si>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</si>
  <si>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</si>
  <si>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</si>
  <si>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</si>
  <si>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</si>
  <si>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</si>
  <si>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</si>
  <si>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</si>
  <si>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</si>
  <si>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</si>
  <si>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</si>
  <si>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</si>
  <si>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</si>
  <si>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</si>
  <si>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</si>
  <si>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</si>
  <si>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</si>
  <si>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</si>
  <si>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</si>
  <si>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</si>
  <si>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</si>
  <si>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</si>
  <si>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</si>
  <si>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</si>
  <si>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</si>
  <si>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</si>
  <si>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</si>
  <si>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</si>
  <si>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</si>
  <si>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</si>
  <si>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</si>
  <si>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</si>
  <si>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</si>
  <si>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</si>
  <si>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</si>
  <si>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</si>
  <si>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</si>
  <si>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</si>
  <si>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</si>
  <si>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</si>
  <si>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</si>
  <si>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</si>
  <si>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</si>
  <si>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</si>
  <si>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</si>
  <si>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</si>
  <si>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</si>
  <si>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</si>
  <si>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</si>
  <si>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</si>
  <si>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</si>
  <si>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</si>
  <si>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</si>
  <si>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</si>
  <si>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</si>
  <si>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</si>
  <si>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</si>
  <si>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</si>
  <si>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</si>
  <si>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</si>
  <si>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</si>
  <si>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</si>
  <si>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</si>
  <si>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</si>
  <si>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</si>
  <si>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</si>
  <si>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</si>
  <si>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</si>
  <si>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</si>
  <si>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</si>
  <si>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</si>
  <si>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</si>
  <si>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</si>
  <si>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</si>
  <si>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</si>
  <si>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</si>
  <si>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</si>
  <si>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</si>
  <si>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</si>
  <si>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</si>
  <si>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</si>
  <si>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</si>
  <si>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</si>
  <si>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</si>
  <si>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</si>
  <si>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</si>
  <si>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</si>
  <si>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</si>
  <si>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</si>
  <si>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</si>
  <si>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</si>
  <si>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</si>
  <si>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</si>
  <si>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</si>
  <si>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</si>
  <si>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</si>
  <si>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</si>
  <si>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</si>
  <si>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</si>
  <si>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</si>
  <si>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</si>
  <si>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</si>
  <si>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</si>
  <si>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</si>
  <si>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</si>
  <si>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</si>
  <si>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</si>
  <si>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</si>
  <si>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</si>
  <si>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</si>
  <si>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</si>
  <si>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</si>
  <si>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</si>
  <si>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</si>
  <si>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</si>
  <si>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</si>
  <si>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</si>
  <si>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</si>
  <si>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</si>
  <si>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</si>
  <si>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</si>
  <si>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</si>
  <si>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</si>
  <si>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</si>
  <si>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</si>
  <si>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</si>
  <si>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</si>
  <si>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</si>
  <si>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</si>
  <si>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</si>
  <si>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</si>
  <si>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</si>
  <si>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</si>
  <si>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</si>
  <si>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</si>
  <si>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</si>
  <si>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</si>
  <si>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</si>
  <si>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</si>
  <si>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</si>
  <si>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</si>
  <si>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</si>
  <si>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</si>
  <si>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</si>
  <si>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</si>
  <si>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</si>
  <si>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</si>
  <si>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</si>
  <si>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</si>
  <si>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</si>
  <si>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</si>
  <si>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</si>
  <si>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</si>
  <si>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</si>
  <si>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</si>
  <si>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</si>
  <si>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</si>
  <si>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</si>
  <si>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</si>
  <si>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</si>
  <si>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</si>
  <si>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</si>
  <si>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</si>
  <si>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</si>
  <si>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</si>
  <si>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</si>
  <si>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</si>
  <si>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</si>
  <si>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</si>
  <si>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</si>
  <si>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</si>
  <si>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</si>
  <si>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</si>
  <si>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</si>
  <si>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</si>
  <si>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</si>
  <si>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</si>
  <si>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</si>
  <si>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</si>
  <si>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</si>
  <si>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</si>
  <si>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</si>
  <si>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</si>
  <si>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</si>
  <si>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</si>
  <si>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</si>
  <si>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</si>
  <si>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</si>
  <si>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</si>
  <si>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</si>
  <si>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</si>
  <si>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</si>
  <si>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</si>
  <si>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</si>
  <si>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</si>
  <si>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</si>
  <si>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</si>
  <si>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</si>
  <si>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</si>
  <si>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</si>
  <si>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</si>
  <si>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</si>
  <si>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</si>
  <si>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</si>
  <si>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</si>
  <si>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</si>
  <si>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</si>
  <si>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</si>
  <si>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</si>
  <si>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</si>
  <si>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</si>
  <si>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</si>
  <si>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</si>
  <si>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</si>
  <si>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</si>
  <si>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</si>
  <si>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</si>
  <si>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</si>
  <si>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</si>
  <si>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</si>
  <si>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</si>
  <si>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</si>
  <si>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</si>
  <si>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</si>
  <si>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</si>
  <si>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</si>
  <si>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</si>
  <si>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</si>
  <si>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</si>
  <si>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</si>
  <si>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</si>
  <si>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</si>
  <si>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</si>
  <si>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</si>
  <si>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</si>
  <si>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</si>
  <si>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</si>
  <si>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</si>
  <si>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</si>
  <si>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</si>
  <si>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</si>
  <si>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</si>
  <si>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</si>
  <si>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</si>
  <si>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</si>
  <si>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</si>
  <si>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</si>
  <si>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</si>
  <si>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</si>
  <si>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</si>
  <si>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</si>
  <si>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</si>
  <si>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</si>
  <si>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</si>
  <si>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</si>
  <si>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</si>
  <si>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</si>
  <si>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</si>
  <si>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</si>
  <si>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</si>
  <si>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</si>
  <si>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</si>
  <si>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</si>
  <si>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</si>
  <si>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</si>
  <si>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</si>
  <si>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</si>
  <si>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</si>
  <si>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</si>
  <si>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</si>
  <si>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</si>
  <si>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</si>
  <si>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</si>
  <si>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</si>
  <si>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</si>
  <si>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</si>
  <si>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</si>
  <si>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</si>
  <si>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</si>
  <si>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</si>
  <si>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</si>
  <si>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</si>
  <si>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</si>
  <si>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</si>
  <si>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</si>
  <si>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</si>
  <si>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</si>
  <si>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</si>
  <si>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</si>
  <si>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</si>
  <si>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</si>
  <si>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</si>
  <si>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</si>
  <si>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</si>
  <si>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</si>
  <si>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</si>
  <si>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</si>
  <si>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</si>
  <si>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</si>
  <si>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</si>
  <si>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</si>
  <si>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</si>
  <si>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</si>
  <si>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</si>
  <si>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</si>
  <si>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</si>
  <si>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</si>
  <si>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</si>
  <si>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</si>
  <si>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</si>
  <si>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</si>
  <si>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</si>
  <si>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</si>
  <si>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</si>
  <si>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</si>
  <si>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</si>
  <si>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</si>
  <si>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</si>
  <si>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</si>
  <si>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</si>
  <si>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</si>
  <si>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</si>
  <si>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</si>
  <si>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</si>
  <si>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</si>
  <si>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</si>
  <si>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</si>
  <si>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</si>
  <si>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</si>
  <si>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</si>
  <si>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</si>
  <si>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</si>
  <si>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</si>
  <si>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</si>
  <si>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</si>
  <si>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</si>
  <si>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</si>
  <si>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</si>
  <si>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</si>
  <si>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</si>
  <si>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</si>
  <si>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</si>
  <si>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</si>
  <si>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</si>
  <si>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</si>
  <si>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</si>
  <si>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</si>
  <si>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</si>
  <si>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</si>
  <si>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</si>
  <si>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</si>
  <si>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</si>
  <si>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</si>
  <si>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</si>
  <si>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</si>
  <si>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</si>
  <si>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</si>
  <si>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</si>
  <si>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</si>
  <si>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</si>
  <si>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</si>
  <si>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</si>
  <si>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</si>
  <si>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</si>
  <si>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</si>
  <si>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</si>
  <si>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</si>
  <si>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</si>
  <si>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</si>
  <si>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</si>
  <si>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</si>
  <si>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</si>
  <si>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</si>
  <si>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</si>
  <si>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</si>
  <si>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</si>
  <si>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</si>
  <si>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</si>
  <si>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</si>
  <si>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</si>
  <si>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</si>
  <si>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</si>
  <si>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</si>
  <si>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</si>
  <si>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</si>
  <si>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</si>
  <si>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</si>
  <si>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</si>
  <si>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</si>
  <si>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</si>
  <si>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</si>
  <si>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</si>
  <si>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</si>
  <si>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</si>
  <si>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</si>
  <si>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</si>
  <si>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</si>
  <si>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</si>
  <si>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</si>
  <si>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</si>
  <si>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</si>
  <si>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</si>
  <si>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</si>
  <si>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</si>
  <si>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</si>
  <si>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</si>
  <si>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</si>
  <si>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</si>
  <si>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</si>
  <si>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</si>
  <si>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</si>
  <si>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</si>
  <si>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</si>
  <si>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</si>
  <si>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</si>
  <si>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</si>
  <si>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</si>
  <si>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</si>
  <si>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</si>
  <si>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</si>
  <si>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</si>
  <si>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</si>
  <si>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</si>
  <si>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</si>
  <si>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</si>
  <si>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</si>
  <si>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</si>
  <si>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</si>
  <si>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</si>
  <si>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</si>
  <si>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</si>
  <si>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</si>
  <si>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</si>
  <si>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</si>
  <si>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</si>
  <si>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</si>
  <si>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</si>
  <si>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</si>
  <si>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</si>
  <si>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</si>
  <si>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</si>
  <si>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</si>
  <si>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</si>
  <si>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</si>
  <si>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</si>
  <si>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</si>
  <si>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</si>
  <si>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</si>
  <si>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</si>
  <si>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</si>
  <si>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</si>
  <si>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</si>
  <si>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</si>
  <si>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</si>
  <si>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</si>
  <si>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</si>
  <si>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</si>
  <si>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</si>
  <si>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</si>
  <si>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</si>
  <si>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</si>
  <si>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</si>
  <si>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</si>
  <si>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</si>
  <si>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</si>
  <si>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</si>
  <si>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</si>
  <si>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</si>
  <si>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</si>
  <si>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</si>
  <si>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</si>
  <si>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</si>
  <si>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</si>
  <si>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</si>
  <si>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</si>
  <si>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</si>
  <si>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</si>
  <si>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</si>
  <si>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</si>
  <si>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</si>
  <si>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</si>
  <si>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</si>
  <si>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</si>
  <si>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</si>
  <si>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</si>
  <si>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</si>
  <si>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</si>
  <si>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</si>
  <si>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</si>
  <si>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</si>
  <si>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</si>
  <si>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</si>
  <si>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</si>
  <si>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</si>
  <si>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</si>
  <si>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</si>
  <si>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</si>
  <si>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</si>
  <si>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</si>
  <si>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</si>
  <si>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</si>
  <si>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</si>
  <si>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</si>
  <si>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</si>
  <si>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</si>
  <si>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</si>
  <si>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</si>
  <si>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</si>
  <si>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</si>
  <si>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</si>
  <si>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</si>
  <si>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</si>
  <si>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</si>
  <si>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</si>
  <si>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</si>
  <si>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</si>
  <si>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</si>
  <si>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</si>
  <si>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</si>
  <si>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</si>
  <si>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</si>
  <si>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</si>
  <si>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</si>
  <si>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</si>
  <si>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</si>
  <si>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</si>
  <si>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</si>
  <si>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</si>
  <si>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</si>
  <si>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</si>
  <si>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</si>
  <si>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</si>
  <si>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</si>
  <si>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</si>
  <si>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</si>
  <si>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</si>
  <si>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</si>
  <si>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</si>
  <si>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</si>
  <si>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</si>
  <si>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</si>
  <si>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</si>
  <si>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</si>
  <si>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</si>
  <si>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</si>
  <si>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</si>
  <si>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</si>
  <si>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</si>
  <si>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</si>
  <si>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</si>
  <si>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</si>
  <si>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</si>
  <si>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</si>
  <si>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</si>
  <si>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</si>
  <si>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</si>
  <si>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</si>
  <si>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</si>
  <si>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</si>
  <si>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</si>
  <si>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</si>
  <si>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</si>
  <si>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</si>
  <si>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</si>
  <si>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</si>
  <si>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</si>
  <si>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</si>
  <si>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</si>
  <si>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</si>
  <si>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</si>
  <si>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</si>
  <si>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</si>
  <si>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</si>
  <si>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</si>
  <si>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</si>
  <si>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</si>
  <si>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</si>
  <si>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</si>
  <si>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</si>
  <si>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</si>
  <si>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</si>
  <si>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</si>
  <si>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</si>
  <si>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</si>
  <si>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</si>
  <si>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</si>
  <si>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</si>
  <si>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</si>
  <si>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</si>
  <si>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</si>
  <si>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</si>
  <si>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</si>
  <si>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</si>
  <si>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</si>
  <si>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</si>
  <si>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</si>
  <si>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</si>
  <si>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</si>
  <si>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</si>
  <si>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</si>
  <si>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</si>
  <si>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</si>
  <si>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</si>
  <si>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</si>
  <si>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</si>
  <si>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</si>
  <si>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</si>
  <si>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</si>
  <si>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</si>
  <si>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</si>
  <si>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</si>
  <si>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</si>
  <si>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</si>
  <si>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</si>
  <si>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</si>
  <si>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</si>
  <si>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</si>
  <si>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</si>
  <si>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</si>
  <si>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</si>
  <si>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</si>
  <si>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</si>
  <si>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</si>
  <si>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</si>
  <si>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</si>
  <si>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</si>
  <si>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</si>
  <si>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</si>
  <si>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</si>
  <si>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</si>
  <si>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</si>
  <si>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</si>
  <si>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</si>
  <si>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</si>
  <si>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</si>
  <si>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</si>
  <si>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</si>
  <si>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</si>
  <si>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</si>
  <si>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</si>
  <si>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</si>
  <si>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</si>
  <si>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</si>
  <si>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</si>
  <si>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</si>
  <si>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</si>
  <si>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</si>
  <si>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</si>
  <si>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</si>
  <si>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</si>
  <si>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</si>
  <si>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</si>
  <si>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</si>
  <si>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</si>
  <si>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</si>
  <si>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</si>
  <si>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</si>
  <si>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</si>
  <si>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</si>
  <si>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</si>
  <si>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</si>
  <si>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</si>
  <si>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</si>
  <si>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</si>
  <si>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</si>
  <si>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</si>
  <si>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</si>
  <si>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</si>
  <si>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</si>
  <si>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</si>
  <si>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</si>
  <si>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</si>
  <si>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</si>
  <si>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</si>
  <si>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</si>
  <si>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</si>
  <si>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</si>
  <si>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</si>
  <si>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</si>
  <si>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</si>
  <si>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</si>
  <si>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</si>
  <si>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</si>
  <si>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</si>
  <si>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</si>
  <si>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</si>
  <si>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</si>
  <si>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</si>
  <si>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</si>
  <si>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</si>
  <si>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</si>
  <si>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</si>
  <si>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</si>
  <si>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</si>
  <si>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</si>
  <si>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</si>
  <si>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</si>
  <si>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</si>
  <si>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</si>
  <si>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</si>
  <si>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</si>
  <si>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</si>
  <si>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</si>
  <si>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</si>
  <si>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</si>
  <si>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</si>
  <si>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</si>
  <si>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</si>
  <si>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</si>
  <si>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</si>
  <si>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</si>
  <si>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</si>
  <si>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</si>
  <si>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</si>
  <si>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</si>
  <si>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</si>
  <si>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</si>
  <si>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</si>
  <si>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</si>
  <si>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</si>
  <si>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</si>
  <si>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</si>
  <si>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</si>
  <si>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</si>
  <si>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</si>
  <si>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</si>
  <si>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</si>
  <si>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</si>
  <si>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</si>
  <si>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</si>
  <si>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</si>
  <si>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</si>
  <si>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</si>
  <si>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</si>
  <si>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</si>
  <si>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</si>
  <si>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</si>
  <si>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</si>
  <si>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</si>
  <si>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</si>
  <si>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</si>
  <si>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</si>
  <si>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</si>
  <si>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</si>
  <si>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</si>
  <si>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</si>
  <si>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</si>
  <si>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</si>
  <si>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</si>
  <si>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</si>
  <si>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</si>
  <si>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</si>
  <si>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</si>
  <si>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</si>
  <si>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</si>
  <si>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</si>
  <si>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</si>
  <si>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</si>
  <si>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</si>
  <si>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</si>
  <si>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</si>
  <si>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</si>
  <si>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</si>
  <si>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</si>
  <si>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</si>
  <si>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</si>
  <si>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</si>
  <si>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</si>
  <si>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</si>
  <si>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</si>
  <si>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</si>
  <si>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</si>
  <si>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</si>
  <si>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</si>
  <si>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</si>
  <si>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</si>
  <si>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</si>
  <si>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</si>
  <si>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</si>
  <si>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</si>
  <si>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</si>
  <si>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</si>
  <si>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</si>
  <si>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</si>
  <si>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</si>
  <si>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</si>
  <si>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</si>
  <si>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</si>
  <si>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</si>
  <si>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</si>
  <si>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</si>
  <si>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</si>
  <si>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</si>
  <si>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</si>
  <si>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</si>
  <si>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</si>
  <si>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</si>
  <si>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</si>
  <si>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</si>
  <si>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</si>
  <si>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</si>
  <si>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</si>
  <si>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</si>
  <si>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</si>
  <si>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</si>
  <si>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</si>
  <si>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</si>
  <si>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</si>
  <si>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</si>
  <si>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</si>
  <si>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</si>
  <si>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</si>
  <si>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</si>
  <si>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</si>
  <si>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</si>
  <si>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</si>
  <si>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</si>
  <si>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</si>
  <si>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</si>
  <si>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</si>
  <si>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</si>
  <si>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</si>
  <si>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</si>
  <si>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</si>
  <si>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</si>
  <si>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</si>
  <si>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</si>
  <si>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</si>
  <si>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</si>
  <si>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</si>
  <si>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</si>
  <si>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</si>
  <si>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</si>
  <si>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</si>
  <si>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</si>
  <si>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</si>
  <si>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</si>
  <si>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</si>
  <si>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</si>
  <si>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</si>
  <si>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</si>
  <si>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</si>
  <si>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</si>
  <si>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</si>
  <si>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</si>
  <si>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</si>
  <si>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</si>
  <si>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</si>
  <si>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</si>
  <si>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</si>
  <si>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</si>
  <si>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</si>
  <si>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</si>
  <si>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</si>
  <si>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</si>
  <si>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</si>
  <si>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</si>
  <si>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</si>
  <si>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</si>
  <si>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</si>
  <si>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</si>
  <si>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</si>
  <si>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</si>
  <si>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</si>
  <si>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</si>
  <si>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</si>
  <si>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</si>
  <si>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</si>
  <si>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</si>
  <si>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</si>
  <si>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</si>
  <si>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</si>
  <si>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</si>
  <si>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</si>
  <si>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</si>
  <si>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</si>
  <si>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</si>
  <si>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</si>
  <si>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</si>
  <si>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</si>
  <si>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</si>
  <si>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</si>
  <si>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</si>
  <si>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</si>
  <si>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</si>
  <si>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</si>
  <si>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</si>
  <si>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</si>
  <si>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</si>
  <si>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</si>
  <si>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</si>
  <si>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</si>
  <si>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</si>
  <si>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</si>
  <si>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</si>
  <si>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</si>
  <si>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</si>
  <si>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</si>
  <si>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</si>
  <si>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</si>
  <si>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</si>
  <si>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</si>
  <si>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</si>
  <si>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</si>
  <si>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</si>
  <si>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</si>
  <si>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</si>
  <si>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</si>
  <si>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</si>
  <si>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</si>
  <si>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</si>
  <si>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</si>
  <si>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</si>
  <si>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</si>
  <si>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</si>
  <si>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</si>
  <si>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</si>
  <si>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</si>
  <si>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</si>
  <si>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</si>
  <si>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</si>
  <si>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</si>
  <si>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</si>
  <si>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</si>
  <si>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</si>
  <si>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</si>
  <si>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</si>
  <si>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</si>
  <si>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</si>
  <si>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</si>
  <si>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</si>
  <si>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</si>
  <si>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</si>
  <si>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</si>
  <si>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</si>
  <si>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</si>
  <si>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</si>
  <si>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</si>
  <si>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</si>
  <si>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</si>
  <si>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</si>
  <si>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</si>
  <si>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</si>
  <si>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</si>
  <si>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</si>
  <si>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</si>
  <si>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</si>
  <si>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</si>
  <si>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</si>
  <si>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</si>
  <si>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</si>
  <si>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</si>
  <si>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</si>
  <si>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</si>
  <si>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</si>
  <si>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</si>
  <si>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</si>
  <si>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</si>
  <si>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</si>
  <si>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</si>
  <si>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</si>
  <si>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</si>
  <si>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</si>
  <si>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</si>
  <si>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</si>
  <si>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</si>
  <si>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</si>
  <si>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</si>
  <si>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</si>
  <si>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</si>
  <si>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</si>
  <si>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</si>
  <si>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</si>
  <si>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</si>
  <si>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</si>
  <si>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</si>
  <si>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</si>
  <si>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</si>
  <si>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</si>
  <si>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</si>
  <si>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</si>
  <si>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</si>
  <si>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</si>
  <si>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</si>
  <si>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</si>
  <si>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</si>
  <si>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</si>
  <si>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</si>
  <si>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</si>
  <si>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</si>
  <si>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</si>
  <si>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</si>
  <si>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</si>
  <si>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</si>
  <si>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</si>
  <si>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</si>
  <si>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</si>
  <si>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</si>
  <si>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</si>
  <si>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</si>
  <si>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</si>
  <si>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</si>
  <si>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</si>
  <si>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</si>
  <si>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</si>
  <si>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</si>
  <si>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</si>
  <si>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</si>
  <si>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</si>
  <si>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</si>
  <si>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</si>
  <si>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</si>
  <si>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</si>
  <si>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</si>
  <si>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</si>
  <si>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</si>
  <si>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</si>
  <si>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</si>
  <si>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</si>
  <si>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</si>
  <si>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</si>
  <si>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</si>
  <si>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</si>
  <si>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</si>
  <si>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</si>
  <si>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</si>
  <si>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</si>
  <si>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</si>
  <si>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</si>
  <si>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</si>
  <si>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</si>
  <si>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</si>
  <si>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</si>
  <si>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</si>
  <si>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</si>
  <si>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</si>
  <si>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</si>
  <si>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</si>
  <si>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</si>
  <si>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</si>
  <si>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</si>
  <si>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</si>
  <si>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</si>
  <si>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</si>
  <si>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</si>
  <si>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</si>
  <si>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</si>
  <si>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</si>
  <si>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</si>
  <si>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</si>
  <si>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</si>
  <si>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</si>
  <si>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</si>
  <si>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</si>
  <si>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</si>
  <si>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</si>
  <si>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</si>
  <si>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</si>
  <si>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</si>
  <si>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</si>
  <si>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</si>
  <si>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</si>
  <si>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</si>
  <si>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</si>
  <si>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</si>
  <si>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</si>
  <si>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</si>
  <si>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</si>
  <si>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</si>
  <si>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</si>
  <si>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</si>
  <si>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</si>
  <si>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</si>
  <si>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</si>
  <si>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</si>
  <si>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</si>
  <si>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</si>
  <si>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</si>
  <si>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</si>
  <si>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</si>
  <si>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</si>
  <si>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</si>
  <si>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</si>
  <si>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</si>
  <si>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</si>
  <si>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</si>
  <si>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</si>
  <si>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</si>
  <si>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</si>
  <si>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</si>
  <si>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</si>
  <si>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</si>
  <si>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</si>
  <si>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</si>
  <si>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</si>
  <si>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</si>
  <si>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</si>
  <si>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</si>
  <si>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</si>
  <si>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</si>
  <si>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</si>
  <si>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</si>
  <si>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</si>
  <si>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</si>
  <si>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</si>
  <si>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</si>
  <si>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</si>
  <si>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</si>
  <si>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</si>
  <si>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</si>
  <si>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</si>
  <si>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</si>
  <si>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</si>
  <si>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</si>
  <si>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</si>
  <si>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</si>
  <si>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</si>
  <si>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</si>
  <si>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</si>
  <si>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</si>
  <si>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</si>
  <si>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</si>
  <si>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</si>
  <si>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</si>
  <si>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</si>
  <si>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</si>
  <si>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</si>
  <si>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</si>
  <si>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</si>
  <si>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</si>
  <si>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</si>
  <si>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</si>
  <si>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</si>
  <si>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</si>
  <si>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</si>
  <si>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</si>
  <si>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</si>
  <si>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</si>
  <si>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</si>
  <si>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</si>
  <si>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</si>
  <si>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</si>
  <si>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</si>
  <si>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</si>
  <si>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</si>
  <si>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</si>
  <si>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</si>
  <si>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</si>
  <si>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</si>
  <si>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</si>
  <si>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</si>
  <si>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</si>
  <si>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</si>
  <si>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</si>
  <si>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</si>
  <si>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</si>
  <si>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</si>
  <si>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</si>
  <si>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</si>
  <si>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</si>
  <si>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</si>
  <si>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</si>
  <si>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</si>
  <si>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</si>
  <si>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</si>
  <si>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</si>
  <si>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</si>
  <si>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</si>
  <si>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</si>
  <si>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</si>
  <si>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</si>
  <si>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</si>
  <si>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</si>
  <si>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</si>
  <si>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</si>
  <si>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</si>
  <si>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</si>
  <si>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</si>
  <si>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</si>
  <si>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</si>
  <si>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</si>
  <si>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</si>
  <si>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</si>
  <si>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</si>
  <si>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</si>
  <si>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</si>
  <si>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</si>
  <si>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</si>
  <si>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</si>
  <si>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</si>
  <si>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</si>
  <si>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</si>
  <si>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</si>
  <si>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</si>
  <si>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</si>
  <si>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</si>
  <si>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</si>
  <si>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</si>
  <si>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</si>
  <si>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</si>
  <si>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</si>
  <si>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</si>
  <si>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</si>
  <si>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</si>
  <si>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</si>
  <si>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</si>
  <si>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</si>
  <si>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</si>
  <si>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</si>
  <si>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</si>
  <si>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</si>
  <si>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</si>
  <si>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</si>
  <si>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</si>
  <si>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</si>
  <si>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</si>
  <si>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</si>
  <si>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</si>
  <si>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</si>
  <si>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</si>
  <si>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</si>
  <si>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</si>
  <si>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</si>
  <si>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</si>
  <si>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</si>
  <si>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</si>
  <si>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</si>
  <si>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</si>
  <si>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</si>
  <si>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</si>
  <si>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</si>
  <si>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</si>
  <si>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</si>
  <si>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</si>
  <si>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</si>
  <si>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</si>
  <si>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</si>
  <si>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</si>
  <si>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</si>
  <si>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</si>
  <si>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</si>
  <si>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</si>
  <si>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</si>
  <si>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</si>
  <si>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</si>
  <si>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</si>
  <si>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</si>
  <si>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</si>
  <si>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</si>
  <si>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</si>
  <si>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</si>
  <si>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</si>
  <si>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</si>
  <si>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</si>
  <si>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</si>
  <si>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</si>
  <si>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</si>
  <si>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</si>
  <si>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</si>
  <si>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</si>
  <si>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</si>
  <si>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</si>
  <si>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</si>
  <si>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</si>
  <si>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</si>
  <si>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</si>
  <si>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</si>
  <si>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</si>
  <si>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</si>
  <si>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</si>
  <si>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</si>
  <si>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</si>
  <si>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</si>
  <si>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</si>
  <si>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</si>
  <si>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</si>
  <si>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</si>
  <si>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</si>
  <si>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</si>
  <si>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</si>
  <si>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</si>
  <si>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</si>
  <si>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</si>
  <si>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</si>
  <si>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</si>
  <si>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</si>
  <si>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</si>
  <si>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</si>
  <si>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</si>
  <si>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</si>
  <si>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</si>
  <si>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</si>
  <si>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</si>
  <si>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</si>
  <si>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</si>
  <si>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</si>
  <si>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</si>
  <si>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</si>
  <si>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</si>
  <si>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</si>
  <si>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</si>
  <si>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</si>
  <si>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</si>
  <si>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</si>
  <si>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</si>
  <si>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</si>
  <si>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</si>
  <si>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</si>
  <si>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</si>
  <si>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</si>
  <si>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</si>
  <si>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</si>
  <si>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</si>
  <si>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</si>
  <si>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</si>
  <si>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</si>
  <si>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</si>
  <si>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</si>
  <si>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</si>
  <si>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</si>
  <si>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</si>
  <si>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</si>
  <si>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</si>
  <si>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</si>
  <si>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</si>
  <si>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</si>
  <si>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</si>
  <si>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</si>
  <si>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</si>
  <si>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</si>
  <si>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</si>
  <si>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</si>
  <si>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</si>
  <si>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</si>
  <si>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</si>
  <si>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</si>
  <si>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</si>
  <si>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</si>
  <si>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</si>
  <si>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</si>
  <si>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</si>
  <si>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</si>
  <si>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</si>
  <si>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</si>
  <si>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</si>
  <si>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</si>
  <si>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</si>
  <si>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</si>
  <si>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</si>
  <si>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</si>
  <si>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</si>
  <si>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</si>
  <si>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</si>
  <si>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</si>
  <si>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</si>
  <si>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</si>
  <si>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</si>
  <si>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</si>
  <si>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</si>
  <si>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</si>
  <si>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</si>
  <si>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</si>
  <si>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</si>
  <si>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</si>
  <si>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</si>
  <si>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</si>
  <si>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</si>
  <si>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</si>
  <si>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</si>
  <si>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</si>
  <si>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</si>
  <si>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</si>
  <si>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</si>
  <si>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</si>
  <si>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</si>
  <si>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</si>
  <si>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</si>
  <si>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</si>
  <si>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</si>
  <si>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</si>
  <si>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</si>
  <si>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</si>
  <si>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</si>
  <si>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</si>
  <si>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</si>
  <si>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</si>
  <si>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</si>
  <si>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</si>
  <si>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</si>
  <si>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</si>
  <si>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</si>
  <si>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</si>
  <si>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</si>
  <si>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</si>
  <si>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</si>
  <si>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</si>
  <si>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</si>
  <si>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</si>
  <si>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</si>
  <si>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</si>
  <si>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</si>
  <si>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</si>
  <si>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</si>
  <si>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</si>
  <si>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</si>
  <si>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</si>
  <si>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</si>
  <si>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</si>
  <si>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</si>
  <si>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</si>
  <si>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</si>
  <si>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</si>
  <si>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</si>
  <si>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</si>
  <si>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</si>
  <si>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</si>
  <si>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</si>
  <si>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</si>
  <si>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</si>
  <si>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</si>
  <si>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</si>
  <si>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</si>
  <si>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</si>
  <si>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</si>
  <si>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</si>
  <si>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</si>
  <si>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</si>
  <si>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</si>
  <si>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</si>
  <si>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</si>
  <si>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</si>
  <si>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</si>
  <si>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</si>
  <si>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</si>
  <si>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</si>
  <si>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</si>
  <si>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</si>
  <si>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</si>
  <si>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</si>
  <si>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</si>
  <si>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</si>
  <si>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</si>
  <si>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</si>
  <si>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</si>
  <si>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</si>
  <si>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</si>
  <si>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</si>
  <si>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</si>
  <si>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</si>
  <si>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</si>
  <si>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</si>
  <si>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</si>
  <si>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</si>
  <si>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</si>
  <si>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</si>
  <si>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</si>
  <si>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</si>
  <si>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</si>
  <si>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</si>
  <si>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</si>
  <si>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</si>
  <si>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</si>
  <si>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</si>
  <si>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</si>
  <si>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</si>
  <si>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</si>
  <si>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</si>
  <si>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</si>
  <si>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</si>
  <si>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</si>
  <si>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</si>
  <si>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</si>
  <si>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</si>
  <si>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</si>
  <si>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</si>
  <si>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</si>
  <si>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</si>
  <si>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</si>
  <si>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</si>
  <si>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</si>
  <si>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</si>
  <si>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</si>
  <si>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</si>
  <si>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</si>
  <si>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</si>
  <si>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</si>
  <si>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</si>
  <si>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</si>
  <si>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</si>
  <si>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</si>
  <si>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</si>
  <si>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</si>
  <si>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</si>
  <si>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</si>
  <si>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</si>
  <si>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</si>
  <si>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</si>
  <si>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</si>
  <si>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</si>
  <si>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</si>
  <si>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</si>
  <si>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</si>
  <si>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</si>
  <si>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</si>
  <si>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</si>
  <si>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</si>
  <si>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</si>
  <si>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</si>
  <si>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</si>
  <si>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</si>
  <si>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</si>
  <si>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</si>
  <si>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</si>
  <si>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</si>
  <si>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</si>
  <si>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</si>
  <si>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</si>
  <si>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</si>
  <si>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</si>
  <si>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</si>
  <si>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</si>
  <si>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</si>
  <si>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</si>
  <si>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</si>
  <si>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</si>
  <si>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</si>
  <si>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</si>
  <si>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</si>
  <si>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</si>
  <si>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</si>
  <si>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</si>
  <si>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</si>
  <si>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</si>
  <si>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</si>
  <si>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</si>
  <si>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</si>
  <si>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</si>
  <si>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</si>
  <si>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</si>
  <si>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</si>
  <si>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</si>
  <si>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</si>
  <si>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</si>
  <si>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</si>
  <si>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</si>
  <si>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</si>
  <si>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</si>
  <si>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</si>
  <si>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</si>
  <si>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</si>
  <si>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</si>
  <si>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</si>
  <si>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</si>
  <si>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</si>
  <si>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</si>
  <si>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</si>
  <si>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</si>
  <si>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</si>
  <si>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</si>
  <si>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</si>
  <si>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</si>
  <si>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</si>
  <si>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</si>
  <si>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</si>
  <si>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</si>
  <si>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</si>
  <si>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</si>
  <si>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</si>
  <si>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</si>
  <si>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</si>
  <si>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</si>
  <si>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</si>
  <si>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</si>
  <si>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</si>
  <si>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</si>
  <si>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</si>
  <si>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</si>
  <si>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</si>
  <si>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</si>
  <si>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</si>
  <si>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</si>
  <si>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</si>
  <si>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</si>
  <si>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</si>
  <si>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</si>
  <si>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</si>
  <si>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</si>
  <si>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</si>
  <si>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</si>
  <si>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</si>
  <si>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</si>
  <si>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</si>
  <si>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</si>
  <si>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</si>
  <si>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</si>
  <si>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</si>
  <si>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</si>
  <si>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</si>
  <si>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</si>
  <si>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</si>
  <si>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</si>
  <si>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</si>
  <si>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</si>
  <si>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</si>
  <si>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</si>
  <si>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</si>
  <si>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</si>
  <si>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</si>
  <si>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</si>
  <si>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</si>
  <si>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</si>
  <si>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</si>
  <si>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</si>
  <si>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</si>
  <si>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</si>
  <si>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</si>
  <si>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</si>
  <si>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</si>
  <si>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</si>
  <si>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</si>
  <si>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</si>
  <si>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</si>
  <si>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</si>
  <si>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</si>
  <si>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</si>
  <si>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</si>
  <si>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</si>
  <si>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</si>
  <si>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</si>
  <si>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</si>
  <si>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</si>
  <si>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</si>
  <si>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</si>
  <si>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</si>
  <si>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</si>
  <si>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</si>
  <si>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</si>
  <si>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</si>
  <si>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</si>
  <si>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</si>
  <si>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</si>
  <si>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</si>
  <si>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</si>
  <si>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</si>
  <si>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</si>
  <si>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</si>
  <si>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</si>
  <si>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</si>
  <si>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</si>
  <si>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</si>
  <si>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</si>
  <si>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</si>
  <si>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</si>
  <si>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</si>
  <si>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</si>
  <si>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</si>
  <si>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</si>
  <si>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</si>
  <si>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</si>
  <si>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</si>
  <si>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</si>
  <si>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</si>
  <si>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</si>
  <si>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</si>
  <si>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</si>
  <si>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</si>
  <si>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</si>
  <si>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</si>
  <si>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</si>
  <si>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</si>
  <si>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</si>
  <si>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</si>
  <si>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</si>
  <si>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</si>
  <si>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</si>
  <si>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</si>
  <si>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</si>
  <si>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</si>
  <si>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</si>
  <si>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</si>
  <si>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</si>
  <si>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</si>
  <si>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</si>
  <si>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</si>
  <si>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</si>
  <si>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</si>
  <si>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</si>
  <si>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</si>
  <si>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</si>
  <si>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</si>
  <si>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</si>
  <si>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</si>
  <si>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</si>
  <si>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</si>
  <si>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</si>
  <si>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</si>
  <si>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</si>
  <si>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</si>
  <si>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</si>
  <si>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</si>
  <si>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</si>
  <si>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</si>
  <si>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</si>
  <si>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</si>
  <si>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</si>
  <si>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</si>
  <si>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</si>
  <si>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</si>
  <si>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</si>
  <si>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</si>
  <si>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</si>
  <si>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</si>
  <si>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</si>
  <si>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</si>
  <si>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</si>
  <si>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</si>
  <si>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</si>
  <si>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</si>
  <si>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</si>
  <si>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</si>
  <si>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</si>
  <si>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</si>
  <si>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</si>
  <si>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</si>
  <si>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</si>
  <si>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</si>
  <si>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</si>
  <si>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</si>
  <si>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</si>
  <si>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</si>
  <si>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</si>
  <si>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</si>
  <si>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</si>
  <si>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</si>
  <si>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</si>
  <si>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</si>
  <si>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</si>
  <si>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</si>
  <si>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</si>
  <si>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</si>
  <si>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</si>
  <si>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</si>
  <si>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</si>
  <si>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</si>
  <si>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</si>
  <si>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</si>
  <si>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</si>
  <si>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</si>
  <si>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</si>
  <si>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</si>
  <si>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</si>
  <si>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</si>
  <si>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</si>
  <si>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</si>
  <si>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</si>
  <si>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</si>
  <si>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</si>
  <si>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</si>
  <si>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</si>
  <si>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</si>
  <si>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</si>
  <si>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</si>
  <si>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</si>
  <si>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</si>
  <si>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</si>
  <si>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</si>
  <si>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</si>
  <si>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</si>
  <si>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</si>
  <si>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</si>
  <si>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</si>
  <si>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</si>
  <si>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</si>
  <si>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</si>
  <si>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</si>
  <si>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</si>
  <si>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</si>
  <si>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</si>
  <si>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</si>
  <si>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</si>
  <si>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</si>
  <si>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</si>
  <si>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</si>
  <si>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</si>
  <si>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</si>
  <si>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</si>
  <si>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</si>
  <si>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</si>
  <si>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</si>
  <si>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</si>
  <si>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</si>
  <si>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</si>
  <si>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</si>
  <si>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</si>
  <si>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</si>
  <si>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</si>
  <si>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</si>
  <si>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</si>
  <si>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</si>
  <si>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</si>
  <si>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</si>
  <si>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</si>
  <si>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</si>
  <si>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</si>
  <si>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</si>
  <si>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</si>
  <si>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</si>
  <si>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</si>
  <si>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</si>
  <si>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</si>
  <si>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</si>
  <si>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</si>
  <si>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</si>
  <si>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</si>
  <si>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</si>
  <si>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</si>
  <si>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</si>
  <si>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</si>
  <si>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</si>
  <si>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</si>
  <si>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</si>
  <si>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</si>
  <si>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</si>
  <si>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</si>
  <si>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</si>
  <si>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</si>
  <si>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</si>
  <si>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</si>
  <si>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</si>
  <si>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</si>
  <si>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</si>
  <si>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</si>
  <si>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</si>
  <si>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</si>
  <si>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</si>
  <si>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</si>
  <si>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</si>
  <si>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</si>
  <si>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</si>
  <si>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</si>
  <si>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</si>
  <si>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</si>
  <si>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</si>
  <si>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</si>
  <si>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</si>
  <si>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</si>
  <si>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</si>
  <si>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</si>
  <si>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</si>
  <si>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</si>
  <si>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</si>
  <si>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</si>
  <si>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</si>
  <si>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</si>
  <si>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</si>
  <si>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</si>
  <si>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</si>
  <si>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</si>
  <si>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</si>
  <si>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</si>
  <si>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</si>
  <si>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</si>
  <si>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</si>
  <si>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</si>
  <si>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</si>
  <si>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</si>
  <si>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</si>
  <si>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</si>
  <si>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</si>
  <si>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</si>
  <si>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</si>
  <si>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</si>
  <si>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</si>
  <si>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</si>
  <si>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</si>
  <si>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</si>
  <si>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</si>
  <si>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</si>
  <si>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</si>
  <si>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</si>
  <si>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</si>
  <si>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</si>
  <si>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</si>
  <si>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</si>
  <si>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</si>
  <si>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</si>
  <si>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</si>
  <si>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</si>
  <si>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</si>
  <si>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</si>
  <si>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</si>
  <si>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</si>
  <si>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</si>
  <si>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</si>
  <si>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</si>
  <si>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</si>
  <si>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</si>
  <si>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</si>
  <si>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</si>
  <si>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</si>
  <si>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</si>
  <si>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</si>
  <si>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</si>
  <si>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</si>
  <si>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</si>
  <si>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</si>
  <si>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</si>
  <si>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</si>
  <si>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</si>
  <si>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</si>
  <si>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</si>
  <si>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</si>
  <si>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</si>
  <si>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</si>
  <si>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</si>
  <si>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</si>
  <si>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</si>
  <si>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</si>
  <si>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</si>
  <si>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</si>
  <si>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</si>
  <si>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</si>
  <si>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</si>
  <si>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</si>
  <si>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</si>
  <si>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</si>
  <si>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</si>
  <si>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</si>
  <si>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</si>
  <si>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</si>
  <si>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</si>
  <si>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</si>
  <si>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</si>
  <si>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</si>
  <si>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</si>
  <si>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</si>
  <si>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</si>
  <si>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</si>
  <si>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</si>
  <si>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</si>
  <si>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</si>
  <si>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</si>
  <si>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</si>
  <si>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</si>
  <si>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</si>
  <si>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</si>
  <si>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</si>
  <si>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</si>
  <si>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</si>
  <si>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</si>
  <si>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</si>
  <si>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</si>
  <si>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</si>
  <si>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</si>
  <si>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</si>
  <si>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</si>
  <si>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</si>
  <si>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</si>
  <si>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</si>
  <si>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</si>
  <si>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</si>
  <si>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</si>
  <si>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</si>
  <si>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</si>
  <si>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</si>
  <si>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</si>
  <si>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</si>
  <si>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</si>
  <si>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</si>
  <si>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</si>
  <si>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</si>
  <si>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</si>
  <si>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</si>
  <si>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</si>
  <si>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</si>
  <si>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</si>
  <si>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</si>
  <si>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</si>
  <si>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</si>
  <si>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</si>
  <si>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</si>
  <si>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</si>
  <si>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</si>
  <si>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</si>
  <si>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</si>
  <si>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</si>
  <si>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</si>
  <si>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</si>
  <si>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</si>
  <si>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</si>
  <si>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</si>
  <si>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</si>
  <si>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</si>
  <si>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</si>
  <si>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</si>
  <si>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</si>
  <si>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</si>
  <si>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</si>
  <si>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</si>
  <si>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</si>
  <si>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</si>
  <si>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</si>
  <si>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</si>
  <si>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</si>
  <si>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</si>
  <si>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</si>
  <si>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</si>
  <si>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</si>
  <si>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</si>
  <si>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</si>
  <si>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</si>
  <si>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</si>
  <si>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</si>
  <si>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</si>
  <si>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</si>
  <si>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</si>
  <si>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</si>
  <si>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</si>
  <si>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</si>
  <si>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</si>
  <si>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</si>
  <si>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</si>
  <si>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</si>
  <si>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</si>
  <si>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</si>
  <si>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</si>
  <si>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</si>
  <si>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</si>
  <si>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</si>
  <si>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</si>
  <si>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</si>
  <si>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</si>
  <si>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</si>
  <si>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</si>
  <si>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</si>
  <si>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</si>
  <si>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</si>
  <si>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</si>
  <si>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</si>
  <si>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</si>
  <si>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</si>
  <si>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</si>
  <si>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</si>
  <si>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</si>
  <si>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</si>
  <si>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</si>
  <si>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</si>
  <si>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</si>
  <si>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</si>
  <si>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</si>
  <si>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</si>
  <si>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</si>
  <si>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</si>
  <si>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</si>
  <si>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</si>
  <si>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</si>
  <si>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</si>
  <si>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</si>
  <si>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</si>
  <si>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</si>
  <si>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</si>
  <si>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</si>
  <si>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</si>
  <si>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</si>
  <si>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</si>
  <si>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</si>
  <si>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</si>
  <si>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</si>
  <si>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</si>
  <si>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</si>
  <si>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</si>
  <si>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</si>
  <si>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</si>
  <si>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</si>
  <si>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</si>
  <si>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</si>
  <si>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</si>
  <si>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</si>
  <si>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</si>
  <si>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</si>
  <si>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</si>
  <si>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</si>
  <si>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</si>
  <si>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</si>
  <si>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</si>
  <si>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</si>
  <si>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</si>
  <si>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</si>
  <si>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</si>
  <si>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</si>
  <si>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</si>
  <si>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</si>
  <si>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</si>
  <si>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</si>
  <si>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</si>
  <si>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</si>
  <si>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</si>
  <si>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</si>
  <si>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</si>
  <si>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</si>
  <si>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</si>
  <si>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</si>
  <si>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</si>
  <si>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</si>
  <si>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</si>
  <si>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</si>
  <si>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</si>
  <si>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</si>
  <si>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</si>
  <si>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</si>
  <si>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</si>
  <si>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</si>
  <si>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</si>
  <si>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</si>
  <si>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</si>
  <si>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</si>
  <si>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</si>
  <si>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</si>
  <si>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</si>
  <si>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</si>
  <si>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</si>
  <si>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</si>
  <si>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</si>
  <si>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</si>
  <si>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</si>
  <si>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</si>
  <si>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</si>
  <si>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</si>
  <si>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</si>
  <si>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</si>
  <si>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</si>
  <si>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</si>
  <si>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</si>
  <si>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</si>
  <si>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</si>
  <si>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</si>
  <si>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</si>
  <si>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</si>
  <si>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</si>
  <si>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</si>
  <si>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</si>
  <si>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</si>
  <si>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</si>
  <si>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</si>
  <si>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</si>
  <si>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</si>
  <si>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</si>
  <si>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</si>
  <si>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</si>
  <si>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</si>
  <si>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</si>
  <si>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</si>
  <si>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</si>
  <si>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</si>
  <si>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</si>
  <si>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</si>
  <si>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</si>
  <si>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</si>
  <si>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</si>
  <si>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</si>
  <si>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</si>
  <si>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</si>
  <si>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</si>
  <si>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</si>
  <si>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</si>
  <si>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</si>
  <si>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</si>
  <si>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</si>
  <si>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</si>
  <si>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</si>
  <si>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</si>
  <si>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</si>
  <si>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</si>
  <si>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</si>
  <si>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</si>
  <si>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</si>
  <si>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</si>
  <si>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</si>
  <si>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</si>
  <si>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</si>
  <si>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</si>
  <si>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</si>
  <si>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</si>
  <si>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</si>
  <si>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</si>
  <si>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</si>
  <si>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</si>
  <si>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</si>
  <si>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</si>
  <si>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</si>
  <si>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</si>
  <si>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</si>
  <si>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</si>
  <si>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</si>
  <si>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</si>
  <si>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</si>
  <si>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</si>
  <si>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</si>
  <si>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</si>
  <si>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</si>
  <si>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</si>
  <si>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</si>
  <si>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</si>
  <si>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</si>
  <si>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</si>
  <si>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</si>
  <si>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</si>
  <si>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</si>
  <si>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</si>
  <si>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</si>
  <si>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</si>
  <si>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</si>
  <si>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</si>
  <si>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</si>
  <si>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</si>
  <si>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</si>
  <si>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</si>
  <si>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</si>
  <si>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</si>
  <si>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</si>
  <si>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</si>
  <si>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</si>
  <si>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</si>
  <si>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</si>
  <si>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</si>
  <si>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</si>
  <si>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</si>
  <si>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</si>
  <si>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</si>
  <si>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</si>
  <si>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</si>
  <si>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</si>
  <si>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</si>
  <si>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</si>
  <si>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</si>
  <si>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</si>
  <si>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</si>
  <si>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</si>
  <si>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</si>
  <si>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</si>
  <si>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</si>
  <si>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</si>
  <si>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</si>
  <si>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</si>
  <si>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</si>
  <si>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</si>
  <si>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</si>
  <si>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</si>
  <si>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</si>
  <si>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</si>
  <si>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</si>
  <si>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</si>
  <si>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</si>
  <si>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</si>
  <si>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</si>
  <si>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</si>
  <si>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</si>
  <si>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</si>
  <si>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</si>
  <si>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</si>
  <si>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</si>
  <si>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</si>
  <si>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</si>
  <si>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</si>
  <si>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</si>
  <si>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</si>
  <si>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</si>
  <si>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</si>
  <si>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</si>
  <si>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</si>
  <si>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</si>
  <si>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</si>
  <si>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</si>
  <si>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</si>
  <si>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</si>
  <si>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</si>
  <si>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</si>
  <si>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</si>
  <si>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</si>
  <si>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</si>
  <si>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</si>
  <si>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</si>
  <si>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</si>
  <si>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</si>
  <si>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</si>
  <si>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</si>
  <si>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</si>
  <si>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</si>
  <si>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</si>
  <si>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</si>
  <si>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</si>
  <si>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</si>
  <si>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</si>
  <si>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</si>
  <si>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</si>
  <si>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</si>
  <si>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</si>
  <si>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</si>
  <si>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</si>
  <si>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</si>
  <si>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</si>
  <si>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</si>
  <si>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</si>
  <si>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</si>
  <si>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</si>
  <si>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</si>
  <si>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</si>
  <si>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</si>
  <si>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</si>
  <si>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</si>
  <si>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</si>
  <si>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</si>
  <si>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</si>
  <si>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</si>
  <si>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</si>
  <si>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</si>
  <si>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</si>
  <si>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</si>
  <si>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</si>
  <si>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</si>
  <si>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</si>
  <si>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</si>
  <si>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</si>
  <si>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</si>
  <si>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</si>
  <si>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</si>
  <si>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</si>
  <si>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</si>
  <si>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</si>
  <si>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</si>
  <si>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</si>
  <si>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</si>
  <si>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</si>
  <si>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</si>
  <si>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</si>
  <si>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</si>
  <si>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</si>
  <si>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</si>
  <si>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</si>
  <si>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</si>
  <si>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</si>
  <si>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</si>
  <si>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</si>
  <si>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</si>
  <si>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</si>
  <si>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</si>
  <si>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</si>
  <si>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</si>
  <si>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</si>
  <si>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</si>
  <si>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</si>
  <si>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</si>
  <si>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</si>
  <si>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</si>
  <si>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</si>
  <si>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</si>
  <si>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</si>
  <si>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</si>
  <si>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</si>
  <si>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</si>
  <si>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</si>
  <si>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</si>
  <si>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</si>
  <si>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</si>
  <si>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</si>
  <si>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</si>
  <si>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</si>
  <si>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</si>
  <si>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</si>
  <si>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</si>
  <si>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</si>
  <si>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</si>
  <si>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</si>
  <si>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</si>
  <si>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</si>
  <si>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</si>
  <si>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</si>
  <si>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</si>
  <si>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</si>
  <si>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</si>
  <si>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</si>
  <si>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</si>
  <si>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</si>
  <si>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</si>
  <si>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</si>
  <si>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</si>
  <si>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</si>
  <si>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</si>
  <si>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</si>
  <si>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</si>
  <si>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</si>
  <si>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</si>
  <si>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</si>
  <si>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</si>
  <si>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</si>
  <si>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</si>
  <si>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</si>
  <si>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</si>
  <si>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</si>
  <si>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</si>
  <si>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</si>
  <si>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</si>
  <si>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</si>
  <si>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</si>
  <si>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</si>
  <si>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</si>
  <si>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</si>
  <si>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</si>
  <si>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</si>
  <si>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</si>
  <si>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</si>
  <si>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</si>
  <si>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</si>
  <si>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</si>
  <si>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</si>
  <si>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</si>
  <si>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</si>
  <si>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</si>
  <si>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</si>
  <si>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</si>
  <si>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</si>
  <si>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</si>
  <si>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</si>
  <si>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</si>
  <si>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</si>
  <si>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</si>
  <si>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</si>
  <si>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</si>
  <si>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</si>
  <si>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</si>
  <si>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</si>
  <si>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</si>
  <si>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</si>
  <si>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</si>
  <si>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</si>
  <si>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</si>
  <si>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</si>
  <si>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</si>
  <si>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</si>
  <si>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</si>
  <si>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</si>
  <si>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</si>
  <si>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</si>
  <si>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</si>
  <si>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</si>
  <si>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</si>
  <si>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</si>
  <si>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</si>
  <si>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</si>
  <si>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</si>
  <si>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</si>
  <si>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</si>
  <si>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</si>
  <si>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</si>
  <si>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</si>
  <si>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</si>
  <si>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</si>
  <si>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</si>
  <si>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</si>
  <si>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</si>
  <si>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</si>
  <si>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</si>
  <si>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</si>
  <si>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</si>
  <si>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</si>
  <si>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</si>
  <si>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</si>
  <si>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</si>
  <si>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</si>
  <si>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</si>
  <si>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</si>
  <si>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</si>
  <si>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</si>
  <si>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</si>
  <si>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</si>
  <si>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</si>
  <si>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</si>
  <si>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</si>
  <si>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</si>
  <si>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</si>
  <si>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</si>
  <si>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</si>
  <si>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</si>
  <si>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</si>
  <si>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</si>
  <si>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</si>
  <si>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</si>
  <si>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</si>
  <si>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</si>
  <si>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</si>
  <si>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</si>
  <si>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</si>
  <si>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</si>
  <si>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</si>
  <si>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</si>
  <si>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</si>
  <si>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</si>
  <si>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</si>
  <si>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</si>
  <si>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</si>
  <si>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</si>
  <si>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</si>
  <si>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</si>
  <si>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</si>
  <si>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</si>
  <si>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</si>
  <si>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</si>
  <si>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</si>
  <si>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</si>
  <si>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</si>
  <si>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</si>
  <si>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</si>
  <si>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</si>
  <si>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</si>
  <si>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</si>
  <si>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</si>
  <si>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</si>
  <si>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</si>
  <si>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</si>
  <si>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</si>
  <si>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</si>
  <si>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</si>
  <si>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</si>
  <si>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</si>
  <si>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</si>
  <si>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</si>
  <si>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</si>
  <si>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</si>
  <si>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</si>
  <si>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</si>
  <si>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</si>
  <si>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</si>
  <si>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</si>
  <si>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</si>
  <si>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</si>
  <si>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</si>
  <si>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</si>
  <si>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</si>
  <si>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</si>
  <si>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</si>
  <si>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</si>
  <si>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</si>
  <si>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</si>
  <si>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</si>
  <si>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</si>
  <si>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</si>
  <si>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</si>
  <si>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</si>
  <si>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</si>
  <si>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</si>
  <si>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</si>
  <si>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</si>
  <si>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</si>
  <si>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</si>
  <si>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</si>
  <si>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</si>
  <si>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</si>
  <si>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</si>
  <si>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</si>
  <si>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</si>
  <si>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</si>
  <si>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</si>
  <si>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</si>
  <si>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</si>
  <si>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</si>
  <si>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</si>
  <si>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</si>
  <si>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</si>
  <si>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</si>
  <si>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</si>
  <si>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</si>
  <si>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</si>
  <si>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</si>
  <si>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</si>
  <si>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</si>
  <si>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</si>
  <si>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</si>
  <si>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</si>
  <si>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</si>
  <si>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</si>
  <si>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</si>
  <si>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</si>
  <si>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</si>
  <si>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</si>
  <si>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</si>
  <si>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</si>
  <si>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</si>
  <si>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</si>
  <si>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</si>
  <si>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</si>
  <si>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</si>
  <si>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</si>
  <si>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</si>
  <si>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</si>
  <si>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</si>
  <si>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</si>
  <si>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</si>
  <si>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</si>
  <si>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</si>
  <si>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</si>
  <si>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</si>
  <si>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</si>
  <si>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</si>
  <si>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</si>
  <si>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</si>
  <si>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</si>
  <si>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</si>
  <si>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</si>
  <si>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</si>
  <si>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</si>
  <si>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</si>
  <si>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</si>
  <si>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</si>
  <si>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</si>
  <si>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</si>
  <si>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</si>
  <si>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</si>
  <si>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</si>
  <si>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</si>
  <si>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</si>
  <si>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</si>
  <si>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</si>
  <si>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</si>
  <si>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</si>
  <si>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</si>
  <si>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</si>
  <si>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</si>
  <si>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</si>
  <si>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</si>
  <si>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</si>
  <si>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</si>
  <si>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</si>
  <si>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</si>
  <si>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</si>
  <si>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</si>
  <si>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</si>
  <si>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</si>
  <si>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</si>
  <si>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</si>
  <si>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</si>
  <si>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</si>
  <si>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</si>
  <si>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</si>
  <si>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</si>
  <si>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</si>
  <si>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</si>
  <si>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</si>
  <si>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</si>
  <si>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</si>
  <si>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</si>
  <si>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</si>
  <si>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</si>
  <si>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</si>
  <si>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</si>
  <si>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</si>
  <si>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</si>
  <si>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</si>
  <si>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</si>
  <si>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</si>
  <si>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</si>
  <si>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</si>
  <si>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</si>
  <si>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</si>
  <si>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</si>
  <si>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</si>
  <si>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</si>
  <si>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</si>
  <si>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</si>
  <si>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</si>
  <si>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</si>
  <si>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</si>
  <si>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</si>
  <si>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</si>
  <si>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</si>
  <si>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</si>
  <si>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</si>
  <si>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</si>
  <si>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</si>
  <si>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</si>
  <si>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</si>
  <si>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</si>
  <si>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</si>
  <si>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</si>
  <si>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</si>
  <si>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</si>
  <si>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</si>
  <si>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</si>
  <si>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</si>
  <si>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</si>
  <si>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</si>
  <si>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</si>
  <si>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</si>
  <si>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</si>
  <si>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</si>
  <si>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</si>
  <si>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</si>
  <si>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</si>
  <si>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</si>
  <si>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</si>
  <si>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</si>
  <si>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</si>
  <si>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</si>
  <si>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</si>
  <si>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</si>
  <si>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</si>
  <si>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</si>
  <si>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</si>
  <si>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</si>
  <si>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</si>
  <si>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</si>
  <si>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</si>
  <si>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</si>
  <si>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</si>
  <si>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</si>
  <si>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</si>
  <si>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</si>
  <si>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</si>
  <si>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</si>
  <si>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</si>
  <si>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</si>
  <si>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</si>
  <si>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</si>
  <si>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</si>
  <si>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</si>
  <si>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</si>
  <si>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</si>
  <si>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</si>
  <si>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</si>
  <si>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</si>
  <si>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</si>
  <si>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</si>
  <si>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</si>
  <si>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</si>
  <si>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</si>
  <si>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</si>
  <si>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</si>
  <si>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</si>
  <si>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</si>
  <si>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</si>
  <si>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</si>
  <si>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</si>
  <si>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</si>
  <si>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</si>
  <si>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</si>
  <si>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</si>
  <si>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</si>
  <si>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</si>
  <si>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</si>
  <si>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</si>
  <si>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</si>
  <si>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</si>
  <si>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</si>
  <si>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</si>
  <si>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</si>
  <si>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</si>
  <si>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</si>
  <si>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</si>
  <si>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</si>
  <si>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</si>
  <si>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</si>
  <si>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</si>
  <si>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</si>
  <si>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</si>
  <si>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</si>
  <si>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</si>
  <si>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</si>
  <si>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</si>
  <si>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</si>
  <si>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</si>
  <si>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</si>
  <si>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</si>
  <si>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</si>
  <si>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</si>
  <si>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</si>
  <si>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</si>
  <si>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</si>
  <si>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</si>
  <si>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</si>
  <si>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</si>
  <si>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</si>
  <si>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</si>
  <si>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</si>
  <si>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</si>
  <si>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</si>
  <si>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</si>
  <si>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</si>
  <si>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</si>
  <si>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</si>
  <si>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</si>
  <si>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</si>
  <si>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</si>
  <si>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</si>
  <si>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</si>
  <si>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</si>
  <si>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</si>
  <si>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</si>
  <si>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</si>
  <si>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</si>
  <si>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</si>
  <si>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</si>
  <si>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</si>
  <si>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</si>
  <si>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</si>
  <si>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</si>
  <si>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</si>
  <si>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</si>
  <si>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</si>
  <si>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</si>
  <si>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</si>
  <si>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</si>
  <si>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</si>
  <si>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</si>
  <si>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</si>
  <si>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</si>
  <si>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</si>
  <si>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</si>
  <si>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</si>
  <si>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</si>
  <si>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</si>
  <si>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</si>
  <si>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</si>
  <si>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</si>
  <si>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</si>
  <si>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</si>
  <si>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</si>
  <si>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</si>
  <si>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</si>
  <si>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</si>
  <si>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</si>
  <si>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</si>
  <si>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</si>
  <si>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</si>
  <si>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</si>
  <si>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</si>
  <si>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</si>
  <si>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</si>
  <si>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</si>
  <si>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</si>
  <si>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</si>
  <si>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</si>
  <si>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</si>
  <si>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</si>
  <si>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</si>
  <si>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</si>
  <si>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</si>
  <si>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</si>
  <si>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</si>
  <si>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</si>
  <si>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</si>
  <si>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</si>
  <si>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</si>
  <si>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</si>
  <si>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</si>
  <si>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</si>
  <si>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</si>
  <si>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</si>
  <si>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</si>
  <si>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</si>
  <si>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</si>
  <si>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</si>
  <si>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</si>
  <si>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</si>
  <si>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</si>
  <si>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</si>
  <si>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</si>
  <si>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</si>
  <si>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</si>
  <si>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</si>
  <si>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</si>
  <si>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</si>
  <si>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</si>
  <si>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</si>
  <si>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</si>
  <si>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</si>
  <si>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</si>
  <si>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</si>
  <si>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</si>
  <si>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</si>
  <si>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</si>
  <si>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</si>
  <si>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</si>
  <si>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</si>
  <si>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</si>
  <si>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</si>
  <si>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</si>
  <si>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</si>
  <si>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</si>
  <si>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</si>
  <si>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</si>
  <si>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</si>
  <si>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</si>
  <si>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</si>
  <si>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</si>
  <si>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</si>
  <si>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</si>
  <si>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</si>
  <si>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</si>
  <si>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</si>
  <si>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</si>
  <si>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</si>
  <si>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</si>
  <si>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</si>
  <si>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</si>
  <si>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</si>
  <si>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</si>
  <si>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</si>
  <si>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</si>
  <si>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</si>
  <si>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</si>
  <si>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</si>
  <si>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</si>
  <si>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</si>
  <si>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</si>
  <si>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</si>
  <si>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</si>
  <si>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</si>
  <si>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</si>
  <si>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</si>
  <si>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</si>
  <si>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</si>
  <si>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</si>
  <si>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</si>
  <si>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</si>
  <si>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</si>
  <si>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</si>
  <si>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</si>
  <si>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</si>
  <si>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</si>
  <si>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</si>
  <si>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</si>
  <si>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</si>
  <si>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</si>
  <si>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</si>
  <si>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</si>
  <si>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</si>
  <si>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</si>
  <si>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</si>
  <si>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</si>
  <si>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</si>
  <si>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</si>
  <si>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</si>
  <si>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</si>
  <si>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</si>
  <si>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</si>
  <si>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</si>
  <si>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</si>
  <si>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</si>
  <si>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</si>
  <si>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</si>
  <si>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</si>
  <si>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</si>
  <si>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</si>
  <si>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</si>
  <si>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</si>
  <si>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</si>
  <si>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</si>
  <si>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</si>
  <si>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</si>
  <si>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</si>
  <si>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</si>
  <si>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</si>
  <si>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</si>
  <si>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</si>
  <si>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</si>
  <si>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</si>
  <si>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</si>
  <si>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</si>
  <si>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</si>
  <si>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</si>
  <si>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</si>
  <si>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</si>
  <si>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</si>
  <si>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</si>
  <si>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</si>
  <si>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</si>
  <si>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</si>
  <si>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</si>
  <si>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</si>
  <si>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</si>
  <si>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</si>
  <si>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</si>
  <si>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</si>
  <si>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</si>
  <si>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</si>
  <si>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</si>
  <si>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</si>
  <si>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</si>
  <si>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</si>
  <si>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</si>
  <si>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</si>
  <si>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</si>
  <si>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</si>
  <si>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</si>
  <si>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</si>
  <si>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</si>
  <si>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</si>
  <si>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</si>
  <si>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</si>
  <si>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</si>
  <si>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</si>
  <si>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</si>
  <si>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</si>
  <si>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</si>
  <si>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</si>
  <si>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</si>
  <si>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</si>
  <si>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</si>
  <si>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</si>
  <si>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</si>
  <si>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</si>
  <si>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</si>
  <si>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</si>
  <si>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</si>
  <si>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</si>
  <si>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</si>
  <si>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</si>
  <si>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</si>
  <si>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</si>
  <si>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</si>
  <si>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</si>
  <si>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</si>
  <si>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</si>
  <si>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</si>
  <si>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</si>
  <si>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</si>
  <si>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</si>
  <si>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</si>
  <si>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</si>
  <si>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</si>
  <si>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</si>
  <si>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</si>
  <si>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</si>
  <si>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</si>
  <si>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</si>
  <si>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</si>
  <si>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</si>
  <si>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</si>
  <si>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</si>
  <si>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</si>
  <si>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</si>
  <si>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</si>
  <si>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</si>
  <si>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</si>
  <si>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</si>
  <si>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</si>
  <si>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</si>
  <si>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</si>
  <si>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</si>
  <si>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</si>
  <si>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</si>
  <si>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</si>
  <si>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</si>
  <si>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</si>
  <si>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</si>
  <si>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</si>
  <si>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</si>
  <si>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</si>
  <si>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</si>
  <si>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</si>
  <si>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</si>
  <si>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</si>
  <si>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</si>
  <si>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</si>
  <si>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</si>
  <si>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</si>
  <si>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</si>
  <si>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</si>
  <si>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</si>
  <si>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</si>
  <si>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</si>
  <si>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</si>
  <si>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</si>
  <si>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</si>
  <si>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</si>
  <si>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</si>
  <si>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</si>
  <si>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</si>
  <si>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</si>
  <si>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</si>
  <si>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</si>
  <si>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</si>
  <si>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</si>
  <si>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</si>
  <si>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</si>
  <si>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</si>
  <si>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</si>
  <si>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</si>
  <si>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</si>
  <si>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</si>
  <si>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</si>
  <si>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</si>
  <si>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</si>
  <si>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</si>
  <si>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</si>
  <si>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</si>
  <si>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</si>
  <si>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</si>
  <si>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</si>
  <si>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</si>
  <si>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</si>
  <si>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</si>
  <si>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</si>
  <si>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</si>
  <si>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</si>
  <si>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</si>
  <si>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</si>
  <si>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</si>
  <si>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</si>
  <si>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</si>
  <si>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</si>
  <si>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</si>
  <si>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</si>
  <si>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</si>
  <si>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</si>
  <si>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</si>
  <si>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</si>
  <si>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</si>
  <si>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</si>
  <si>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</si>
  <si>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</si>
  <si>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</si>
  <si>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</si>
  <si>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</si>
  <si>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</si>
  <si>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</si>
  <si>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</si>
  <si>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</si>
  <si>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</si>
  <si>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</si>
  <si>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</si>
  <si>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</si>
  <si>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</si>
  <si>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</si>
  <si>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</si>
  <si>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</si>
  <si>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</si>
  <si>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</si>
  <si>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</si>
  <si>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</si>
  <si>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</si>
  <si>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</si>
  <si>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</si>
  <si>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</si>
  <si>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</si>
  <si>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</si>
  <si>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</si>
  <si>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</si>
  <si>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</si>
  <si>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</si>
  <si>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</si>
  <si>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</si>
  <si>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</si>
  <si>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</si>
  <si>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</si>
  <si>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</si>
  <si>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</si>
  <si>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</si>
  <si>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</si>
  <si>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</si>
  <si>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</si>
  <si>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</si>
  <si>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</si>
  <si>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</si>
  <si>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</si>
  <si>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</si>
  <si>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</si>
  <si>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</si>
  <si>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</si>
  <si>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</si>
  <si>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</si>
  <si>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</si>
  <si>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</si>
  <si>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</si>
  <si>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</si>
  <si>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</si>
  <si>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</si>
  <si>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</si>
  <si>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</si>
  <si>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</si>
  <si>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</si>
  <si>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</si>
  <si>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</si>
  <si>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</si>
  <si>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</si>
  <si>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</si>
  <si>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</si>
  <si>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</si>
  <si>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</si>
  <si>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</si>
  <si>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</si>
  <si>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</si>
  <si>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</si>
  <si>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</si>
  <si>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</si>
  <si>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</si>
  <si>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</si>
  <si>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</si>
  <si>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</si>
  <si>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</si>
  <si>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</si>
  <si>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</si>
  <si>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</si>
  <si>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</si>
  <si>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</si>
  <si>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</si>
  <si>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</si>
  <si>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</si>
  <si>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</si>
  <si>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</si>
  <si>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</si>
  <si>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</si>
  <si>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</si>
  <si>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</si>
  <si>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</si>
  <si>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</si>
  <si>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</si>
  <si>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</si>
  <si>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</si>
  <si>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</si>
  <si>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</si>
  <si>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</si>
  <si>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</si>
  <si>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</si>
  <si>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</si>
  <si>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</si>
  <si>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</si>
  <si>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</si>
  <si>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</si>
  <si>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</si>
  <si>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</si>
  <si>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</si>
  <si>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</si>
  <si>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</si>
  <si>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</si>
  <si>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</si>
  <si>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</si>
  <si>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</si>
  <si>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</si>
  <si>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</si>
  <si>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</si>
  <si>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</si>
  <si>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</si>
  <si>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</si>
  <si>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</si>
  <si>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</si>
  <si>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</si>
  <si>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</si>
  <si>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</si>
  <si>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</si>
  <si>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</si>
  <si>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</si>
  <si>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</si>
  <si>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</si>
  <si>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</si>
  <si>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</si>
  <si>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</si>
  <si>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</si>
  <si>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</si>
  <si>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</si>
  <si>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</si>
  <si>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</si>
  <si>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</si>
  <si>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</si>
  <si>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</si>
  <si>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</si>
  <si>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</si>
  <si>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</si>
  <si>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</si>
  <si>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</si>
  <si>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</si>
  <si>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</si>
  <si>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</si>
  <si>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</si>
  <si>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</si>
  <si>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</si>
  <si>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</si>
  <si>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</si>
  <si>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</si>
  <si>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</si>
  <si>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</si>
  <si>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</si>
  <si>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</si>
  <si>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</si>
  <si>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</si>
  <si>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</si>
  <si>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</si>
  <si>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</si>
  <si>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</si>
  <si>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</si>
  <si>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</si>
  <si>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</si>
  <si>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</si>
  <si>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</si>
  <si>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</si>
  <si>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</si>
  <si>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</si>
  <si>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</si>
  <si>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</si>
  <si>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</si>
  <si>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</si>
  <si>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</si>
  <si>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</si>
  <si>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</si>
  <si>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</si>
  <si>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</si>
  <si>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</si>
  <si>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</si>
  <si>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</si>
  <si>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</si>
  <si>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</si>
  <si>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</si>
  <si>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</si>
  <si>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</si>
  <si>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</si>
  <si>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</si>
  <si>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</si>
  <si>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</si>
  <si>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</si>
  <si>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</si>
  <si>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</si>
  <si>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</si>
  <si>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</si>
  <si>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</si>
  <si>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</si>
  <si>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</si>
  <si>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</si>
  <si>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</si>
  <si>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</si>
  <si>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</si>
  <si>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</si>
  <si>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</si>
  <si>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</si>
  <si>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</si>
  <si>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</si>
  <si>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</si>
  <si>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</si>
  <si>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</si>
  <si>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</si>
  <si>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</si>
  <si>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</si>
  <si>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</si>
  <si>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</si>
  <si>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</si>
  <si>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</si>
  <si>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</si>
  <si>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</si>
  <si>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</si>
  <si>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</si>
  <si>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</si>
  <si>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</si>
  <si>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</si>
  <si>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</si>
  <si>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</si>
  <si>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</si>
  <si>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</si>
  <si>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</si>
  <si>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</si>
  <si>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</si>
  <si>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</si>
  <si>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</si>
  <si>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</si>
  <si>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</si>
  <si>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</si>
  <si>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</si>
  <si>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</si>
  <si>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</si>
  <si>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</si>
  <si>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</si>
  <si>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</si>
  <si>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</si>
  <si>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</si>
  <si>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</si>
  <si>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</si>
  <si>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</si>
  <si>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</si>
  <si>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</si>
  <si>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</si>
  <si>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</si>
  <si>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</si>
  <si>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</si>
  <si>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</si>
  <si>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</si>
  <si>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</si>
  <si>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</si>
  <si>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</si>
  <si>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</si>
  <si>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</si>
  <si>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</si>
  <si>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</si>
  <si>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</si>
  <si>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</si>
  <si>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</si>
  <si>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</si>
  <si>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</si>
  <si>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</si>
  <si>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</si>
  <si>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</si>
  <si>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</si>
  <si>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</si>
  <si>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</si>
  <si>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</si>
  <si>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</si>
  <si>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</si>
  <si>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</si>
  <si>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</si>
  <si>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</si>
  <si>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</si>
  <si>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</si>
  <si>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</si>
  <si>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</si>
  <si>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</si>
  <si>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</si>
  <si>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</si>
  <si>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</si>
  <si>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</si>
  <si>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</si>
  <si>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</si>
  <si>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</si>
  <si>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</si>
  <si>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</si>
  <si>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</si>
  <si>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</si>
  <si>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</si>
  <si>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</si>
  <si>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</si>
  <si>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</si>
  <si>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</si>
  <si>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</si>
  <si>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</si>
  <si>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</si>
  <si>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</si>
  <si>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</si>
  <si>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</si>
  <si>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</si>
  <si>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</si>
  <si>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</si>
  <si>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</si>
  <si>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</si>
  <si>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</si>
  <si>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</si>
  <si>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</si>
  <si>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</si>
  <si>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</si>
  <si>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</si>
  <si>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</si>
  <si>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</si>
  <si>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</si>
  <si>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</si>
  <si>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</si>
  <si>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</si>
  <si>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</si>
  <si>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</si>
  <si>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</si>
  <si>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</si>
  <si>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</si>
  <si>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</si>
  <si>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</si>
  <si>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</si>
  <si>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</si>
  <si>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</si>
  <si>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</si>
  <si>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</si>
  <si>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</si>
  <si>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</si>
  <si>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</si>
  <si>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</si>
  <si>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</si>
  <si>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</si>
  <si>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</si>
  <si>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</si>
  <si>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</si>
  <si>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</si>
  <si>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</si>
  <si>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</si>
  <si>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</si>
  <si>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</si>
  <si>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</si>
  <si>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</si>
  <si>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</si>
  <si>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</si>
  <si>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</si>
  <si>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</si>
  <si>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</si>
  <si>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</si>
  <si>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</si>
  <si>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</si>
  <si>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</si>
  <si>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</si>
  <si>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</si>
  <si>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</si>
  <si>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</si>
  <si>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</si>
  <si>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</si>
  <si>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</si>
  <si>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</si>
  <si>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</si>
  <si>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</si>
  <si>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</si>
  <si>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</si>
  <si>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</si>
  <si>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</si>
  <si>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</si>
  <si>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</si>
  <si>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</si>
  <si>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</si>
  <si>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</si>
  <si>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</si>
  <si>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</si>
  <si>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</si>
  <si>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</si>
  <si>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</si>
  <si>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</si>
  <si>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</si>
  <si>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</si>
  <si>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</si>
  <si>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</si>
  <si>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</si>
  <si>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</si>
  <si>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</si>
  <si>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</si>
  <si>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</si>
  <si>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</si>
  <si>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</si>
  <si>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</si>
  <si>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</si>
  <si>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</si>
  <si>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</si>
  <si>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</si>
  <si>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</si>
  <si>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</si>
  <si>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</si>
  <si>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</si>
  <si>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</si>
  <si>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</si>
  <si>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</si>
  <si>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</si>
  <si>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</si>
  <si>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</si>
  <si>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</si>
  <si>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</si>
  <si>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</si>
  <si>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</si>
  <si>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</si>
  <si>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</si>
  <si>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</si>
  <si>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</si>
  <si>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</si>
  <si>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</si>
  <si>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</si>
  <si>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</si>
  <si>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</si>
  <si>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</si>
  <si>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</si>
  <si>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</si>
  <si>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</si>
  <si>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</si>
  <si>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</si>
  <si>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</si>
  <si>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</si>
  <si>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</si>
  <si>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</si>
  <si>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</si>
  <si>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</si>
  <si>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</si>
  <si>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</si>
  <si>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</si>
  <si>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</si>
  <si>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</si>
  <si>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</si>
  <si>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</si>
  <si>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</si>
  <si>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</si>
  <si>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</si>
  <si>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</si>
  <si>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</si>
  <si>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</si>
  <si>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</si>
  <si>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</si>
  <si>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</si>
  <si>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</si>
  <si>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</si>
  <si>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</si>
  <si>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</si>
  <si>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</si>
  <si>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</si>
  <si>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</si>
  <si>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</si>
  <si>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</si>
  <si>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</si>
  <si>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</si>
  <si>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</si>
  <si>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</si>
  <si>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</si>
  <si>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</si>
  <si>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</si>
  <si>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</si>
  <si>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</si>
  <si>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</si>
  <si>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</si>
  <si>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</si>
  <si>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</si>
  <si>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</si>
  <si>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</si>
  <si>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</si>
  <si>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</si>
  <si>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</si>
  <si>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</si>
  <si>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</si>
  <si>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</si>
  <si>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</si>
  <si>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</si>
  <si>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</si>
  <si>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</si>
  <si>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</si>
  <si>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</si>
  <si>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</si>
  <si>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</si>
  <si>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</si>
  <si>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</si>
  <si>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</si>
  <si>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</si>
  <si>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</si>
  <si>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</si>
  <si>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</si>
  <si>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</si>
  <si>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</si>
  <si>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</si>
  <si>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</si>
  <si>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</si>
  <si>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</si>
  <si>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</si>
  <si>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</si>
  <si>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</si>
  <si>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</si>
  <si>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</si>
  <si>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</si>
  <si>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</si>
  <si>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</si>
  <si>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</si>
  <si>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</si>
  <si>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</si>
  <si>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</si>
  <si>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</si>
  <si>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</si>
  <si>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</si>
  <si>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</si>
  <si>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</si>
  <si>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</si>
  <si>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</si>
  <si>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</si>
  <si>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</si>
  <si>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</si>
  <si>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</si>
  <si>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</si>
  <si>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</si>
  <si>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</si>
  <si>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</si>
  <si>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</si>
  <si>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</si>
  <si>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</si>
  <si>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</si>
  <si>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</si>
  <si>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</si>
  <si>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</si>
  <si>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</si>
  <si>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</si>
  <si>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</si>
  <si>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</si>
  <si>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</si>
  <si>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</si>
  <si>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</si>
  <si>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</si>
  <si>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</si>
  <si>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</si>
  <si>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</si>
  <si>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</si>
  <si>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</si>
  <si>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</si>
  <si>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</si>
  <si>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</si>
  <si>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</si>
  <si>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</si>
  <si>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</si>
  <si>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</si>
  <si>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</si>
  <si>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</si>
  <si>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</si>
  <si>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</si>
  <si>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</si>
  <si>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</si>
  <si>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</si>
  <si>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</si>
  <si>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</si>
  <si>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</si>
  <si>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</si>
  <si>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</si>
  <si>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</si>
  <si>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</si>
  <si>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</si>
  <si>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</si>
  <si>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</si>
  <si>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</si>
  <si>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</si>
  <si>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</si>
  <si>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</si>
  <si>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</si>
  <si>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</si>
  <si>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</si>
  <si>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</si>
  <si>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</si>
  <si>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</si>
  <si>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</si>
  <si>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</si>
  <si>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</si>
  <si>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</si>
  <si>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</si>
  <si>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</si>
  <si>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</si>
  <si>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</si>
  <si>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</si>
  <si>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</si>
  <si>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</si>
  <si>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</si>
  <si>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</si>
  <si>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</si>
  <si>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</si>
  <si>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</si>
  <si>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</si>
  <si>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</si>
  <si>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</si>
  <si>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</si>
  <si>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</si>
  <si>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</si>
  <si>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</si>
  <si>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</si>
  <si>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</si>
  <si>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</si>
  <si>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</si>
  <si>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</si>
  <si>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</si>
  <si>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</si>
  <si>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</si>
  <si>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</si>
  <si>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</si>
  <si>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</si>
  <si>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</si>
  <si>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</si>
  <si>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</si>
  <si>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</si>
  <si>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</si>
  <si>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</si>
  <si>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</si>
  <si>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</si>
  <si>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</si>
  <si>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</si>
  <si>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</si>
  <si>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</si>
  <si>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</si>
  <si>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</si>
  <si>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</si>
  <si>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</si>
  <si>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</si>
  <si>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</si>
  <si>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</si>
  <si>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</si>
  <si>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</si>
  <si>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</si>
  <si>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</si>
  <si>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</si>
  <si>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</si>
  <si>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</si>
  <si>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</si>
  <si>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</si>
  <si>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</si>
  <si>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</si>
  <si>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</si>
  <si>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</si>
  <si>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</si>
  <si>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</si>
  <si>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</si>
  <si>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</si>
  <si>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</si>
  <si>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</si>
  <si>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</si>
  <si>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</si>
  <si>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</si>
  <si>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</si>
  <si>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</si>
  <si>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</si>
  <si>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</si>
  <si>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</si>
  <si>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</si>
  <si>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</si>
  <si>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</si>
  <si>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</si>
  <si>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</si>
  <si>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</si>
  <si>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</si>
  <si>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</si>
  <si>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</si>
  <si>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</si>
  <si>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</si>
  <si>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</si>
  <si>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</si>
  <si>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</si>
  <si>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</si>
  <si>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</si>
  <si>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</si>
  <si>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</si>
  <si>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</si>
  <si>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</si>
  <si>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</si>
  <si>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</si>
  <si>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</si>
  <si>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</si>
  <si>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</si>
  <si>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</si>
  <si>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</si>
  <si>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</si>
  <si>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</si>
  <si>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</si>
  <si>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</si>
  <si>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</si>
  <si>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</si>
  <si>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</si>
  <si>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</si>
  <si>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</si>
  <si>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</si>
  <si>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</si>
  <si>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</si>
  <si>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</si>
  <si>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</si>
  <si>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</si>
  <si>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</si>
  <si>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</si>
  <si>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</si>
  <si>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</si>
  <si>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</si>
  <si>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</si>
  <si>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</si>
  <si>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</si>
  <si>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</si>
  <si>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</si>
  <si>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</si>
  <si>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</si>
  <si>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</si>
  <si>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</si>
  <si>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</si>
  <si>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</si>
  <si>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</si>
  <si>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</si>
  <si>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</si>
  <si>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</si>
  <si>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</si>
  <si>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</si>
  <si>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</si>
  <si>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</si>
  <si>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</si>
  <si>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</si>
  <si>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</si>
  <si>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</si>
  <si>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</si>
  <si>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</si>
  <si>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</si>
  <si>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</si>
  <si>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</si>
  <si>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</si>
  <si>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</si>
  <si>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</si>
  <si>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</si>
  <si>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</si>
  <si>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</si>
  <si>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</si>
  <si>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</si>
  <si>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</si>
  <si>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</si>
  <si>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</si>
  <si>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</si>
  <si>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</si>
  <si>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</si>
  <si>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</si>
  <si>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</si>
  <si>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</si>
  <si>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</si>
  <si>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</si>
  <si>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</si>
  <si>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</si>
  <si>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</si>
  <si>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</si>
  <si>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</si>
  <si>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</si>
  <si>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</si>
  <si>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</si>
  <si>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</si>
  <si>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</si>
  <si>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</si>
  <si>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</si>
  <si>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</si>
  <si>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</si>
  <si>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</si>
  <si>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</si>
  <si>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</si>
  <si>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</si>
  <si>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</si>
  <si>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</si>
  <si>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</si>
  <si>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</si>
  <si>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</si>
  <si>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</si>
  <si>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</si>
  <si>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</si>
  <si>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</si>
  <si>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</si>
  <si>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</si>
  <si>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</si>
  <si>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</si>
  <si>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</si>
  <si>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</si>
  <si>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</si>
  <si>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</si>
  <si>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</si>
  <si>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</si>
  <si>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</si>
  <si>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</si>
  <si>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</si>
  <si>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</si>
  <si>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</si>
  <si>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</si>
  <si>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</si>
  <si>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</si>
  <si>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</si>
  <si>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</si>
  <si>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</si>
  <si>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</si>
  <si>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</si>
  <si>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</si>
  <si>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</si>
  <si>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</si>
  <si>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</si>
  <si>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</si>
  <si>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</si>
  <si>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</si>
  <si>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</si>
  <si>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</si>
  <si>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</si>
  <si>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</si>
  <si>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</si>
  <si>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</si>
  <si>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</si>
  <si>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</si>
  <si>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</si>
  <si>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</si>
  <si>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</si>
  <si>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</si>
  <si>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</si>
  <si>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</si>
  <si>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</si>
  <si>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</si>
  <si>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</si>
  <si>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</si>
  <si>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</si>
  <si>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</si>
  <si>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</si>
  <si>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</si>
  <si>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</si>
  <si>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</si>
  <si>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</si>
  <si>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</si>
  <si>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</si>
  <si>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</si>
  <si>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</si>
  <si>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</si>
  <si>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</si>
  <si>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</si>
  <si>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</si>
  <si>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</si>
  <si>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</si>
  <si>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</si>
  <si>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</si>
  <si>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</si>
  <si>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</si>
  <si>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</si>
  <si>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</si>
  <si>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</si>
  <si>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</si>
  <si>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</si>
  <si>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</si>
  <si>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</si>
  <si>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</si>
  <si>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</si>
  <si>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</si>
  <si>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</si>
  <si>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</si>
  <si>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</si>
  <si>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</si>
  <si>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</si>
  <si>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</si>
  <si>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</si>
  <si>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</si>
  <si>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</si>
  <si>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</si>
  <si>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</si>
  <si>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</si>
  <si>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</si>
  <si>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</si>
  <si>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</si>
  <si>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</si>
  <si>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</si>
  <si>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</si>
  <si>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</si>
  <si>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</si>
  <si>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</si>
  <si>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</si>
  <si>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</si>
  <si>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</si>
  <si>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</si>
  <si>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</si>
  <si>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</si>
  <si>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</si>
  <si>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</si>
  <si>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</si>
  <si>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</si>
  <si>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</si>
  <si>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</si>
  <si>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</si>
  <si>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</si>
  <si>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</si>
  <si>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</si>
  <si>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</si>
  <si>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</si>
  <si>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</si>
  <si>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</si>
  <si>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</si>
  <si>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</si>
  <si>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</si>
  <si>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</si>
  <si>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</si>
  <si>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</si>
  <si>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</si>
  <si>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</si>
  <si>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</si>
  <si>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</si>
  <si>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</si>
  <si>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</si>
  <si>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</si>
  <si>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</si>
  <si>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</si>
  <si>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</si>
  <si>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</si>
  <si>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</si>
  <si>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</si>
  <si>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</si>
  <si>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</si>
  <si>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</si>
  <si>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</si>
  <si>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</si>
  <si>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</si>
  <si>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</si>
  <si>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</si>
  <si>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</si>
  <si>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</si>
  <si>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</si>
  <si>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</si>
  <si>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</si>
  <si>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</si>
  <si>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</si>
  <si>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</si>
  <si>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</si>
  <si>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</si>
  <si>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</si>
  <si>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</si>
  <si>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</si>
  <si>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</si>
  <si>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</si>
  <si>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</si>
  <si>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</si>
  <si>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</si>
  <si>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</si>
  <si>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</si>
  <si>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</si>
  <si>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</si>
  <si>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</si>
  <si>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</si>
  <si>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</si>
  <si>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</si>
  <si>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</si>
  <si>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</si>
  <si>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</si>
  <si>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</si>
  <si>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</si>
  <si>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</si>
  <si>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</si>
  <si>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</si>
  <si>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</si>
  <si>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</si>
  <si>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</si>
  <si>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</si>
  <si>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</si>
  <si>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</si>
  <si>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</si>
  <si>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</si>
  <si>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</si>
  <si>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</si>
  <si>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</si>
  <si>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</si>
  <si>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</si>
  <si>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</si>
  <si>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</si>
  <si>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</si>
  <si>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</si>
  <si>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</si>
  <si>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</si>
  <si>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</si>
  <si>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</si>
  <si>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</si>
  <si>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</si>
  <si>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</si>
  <si>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</si>
  <si>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</si>
  <si>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</si>
  <si>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</si>
  <si>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</si>
  <si>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</si>
  <si>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</si>
  <si>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</si>
  <si>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</si>
  <si>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</si>
  <si>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</si>
  <si>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</si>
  <si>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</si>
  <si>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</si>
  <si>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</si>
  <si>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</si>
  <si>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</si>
  <si>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</si>
  <si>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</si>
  <si>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</si>
  <si>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</si>
  <si>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</si>
  <si>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</si>
  <si>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</si>
  <si>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</si>
  <si>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</si>
  <si>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</si>
  <si>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</si>
  <si>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</si>
  <si>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</si>
  <si>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</si>
  <si>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</si>
  <si>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</si>
  <si>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</si>
  <si>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</si>
  <si>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</si>
  <si>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</si>
  <si>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</si>
  <si>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</si>
  <si>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</si>
  <si>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</si>
  <si>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</si>
  <si>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</si>
  <si>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</si>
  <si>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</si>
  <si>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</si>
  <si>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</si>
  <si>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</si>
  <si>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</si>
  <si>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</si>
  <si>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</si>
  <si>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</si>
  <si>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</si>
  <si>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</si>
  <si>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</si>
  <si>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</si>
  <si>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</si>
  <si>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</si>
  <si>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</si>
  <si>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</si>
  <si>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</si>
  <si>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</si>
  <si>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</si>
  <si>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</si>
  <si>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</si>
  <si>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</si>
  <si>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</si>
  <si>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</si>
  <si>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</si>
  <si>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</si>
  <si>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</si>
  <si>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</si>
  <si>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</si>
  <si>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</si>
  <si>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</si>
  <si>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</si>
  <si>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</si>
  <si>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</si>
  <si>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</si>
  <si>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</si>
  <si>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</si>
  <si>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</si>
  <si>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</si>
  <si>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</si>
  <si>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</si>
  <si>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</si>
  <si>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</si>
  <si>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</si>
  <si>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</si>
  <si>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</si>
  <si>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</si>
  <si>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</si>
  <si>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</si>
  <si>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</si>
  <si>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</si>
  <si>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</si>
  <si>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</si>
  <si>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</si>
  <si>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</si>
  <si>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</si>
  <si>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</si>
  <si>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</si>
  <si>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</si>
  <si>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</si>
  <si>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</si>
  <si>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</si>
  <si>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</si>
  <si>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</si>
  <si>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</si>
  <si>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</si>
  <si>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</si>
  <si>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</si>
  <si>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</si>
  <si>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</si>
  <si>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</si>
  <si>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</si>
  <si>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</si>
  <si>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</si>
  <si>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</si>
  <si>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</si>
  <si>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</si>
  <si>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</si>
  <si>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</si>
  <si>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</si>
  <si>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</si>
  <si>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</si>
  <si>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</si>
  <si>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</si>
  <si>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</si>
  <si>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</si>
  <si>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</si>
  <si>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</si>
  <si>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</si>
  <si>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</si>
  <si>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</si>
  <si>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</si>
  <si>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</si>
  <si>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</si>
  <si>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</si>
  <si>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</si>
  <si>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</si>
  <si>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</si>
  <si>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</si>
  <si>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</si>
  <si>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</si>
  <si>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</si>
  <si>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</si>
  <si>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</si>
  <si>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</si>
  <si>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</si>
  <si>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</si>
  <si>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</si>
  <si>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</si>
  <si>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</si>
  <si>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</si>
  <si>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</si>
  <si>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</si>
  <si>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</si>
  <si>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</si>
  <si>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</si>
  <si>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</si>
  <si>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</si>
  <si>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</si>
  <si>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</si>
  <si>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</si>
  <si>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</si>
  <si>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</si>
  <si>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</si>
  <si>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</si>
  <si>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</si>
  <si>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</si>
  <si>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</si>
  <si>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</si>
  <si>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</si>
  <si>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</si>
  <si>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</si>
  <si>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</si>
  <si>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</si>
  <si>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</si>
  <si>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</si>
  <si>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</si>
  <si>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</si>
  <si>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</si>
  <si>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</si>
  <si>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</si>
  <si>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</si>
  <si>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</si>
  <si>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</si>
  <si>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</si>
  <si>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</si>
  <si>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</si>
  <si>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</si>
  <si>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</si>
  <si>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</si>
  <si>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</si>
  <si>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</si>
  <si>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</si>
  <si>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</si>
  <si>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</si>
  <si>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</si>
  <si>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</si>
  <si>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</si>
  <si>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</si>
  <si>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</si>
  <si>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</si>
  <si>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</si>
  <si>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</si>
  <si>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</si>
  <si>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</si>
  <si>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</si>
  <si>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</si>
  <si>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</si>
  <si>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</si>
  <si>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</si>
  <si>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</si>
  <si>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</si>
  <si>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</si>
  <si>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</si>
  <si>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</si>
  <si>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</si>
  <si>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</si>
  <si>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</si>
  <si>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</si>
  <si>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</si>
  <si>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</si>
  <si>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</si>
  <si>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</si>
  <si>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</si>
  <si>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</si>
  <si>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</si>
  <si>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</si>
  <si>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</si>
  <si>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</si>
  <si>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</si>
  <si>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</si>
  <si>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</si>
  <si>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</si>
  <si>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</si>
  <si>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</si>
  <si>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</si>
  <si>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</si>
  <si>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</si>
  <si>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</si>
  <si>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</si>
  <si>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</si>
  <si>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</si>
  <si>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</si>
  <si>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</si>
  <si>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</si>
  <si>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</si>
  <si>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</si>
  <si>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</si>
  <si>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</si>
  <si>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</si>
  <si>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</si>
  <si>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</si>
  <si>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</si>
  <si>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</si>
  <si>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</si>
  <si>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</si>
  <si>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</si>
  <si>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</si>
  <si>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</si>
  <si>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</si>
  <si>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</si>
  <si>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</si>
  <si>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</si>
  <si>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</si>
  <si>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</si>
  <si>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</si>
  <si>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</si>
  <si>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</si>
  <si>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</si>
  <si>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</si>
  <si>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</si>
  <si>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</si>
  <si>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</si>
  <si>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</si>
  <si>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</si>
  <si>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</si>
  <si>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</si>
  <si>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</si>
  <si>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</si>
  <si>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</si>
  <si>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</si>
  <si>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</si>
  <si>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</si>
  <si>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</si>
  <si>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</si>
  <si>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</si>
  <si>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</si>
  <si>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</si>
  <si>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</si>
  <si>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</si>
  <si>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</si>
  <si>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</si>
  <si>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</si>
  <si>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</si>
  <si>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</si>
  <si>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</si>
  <si>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</si>
  <si>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</si>
  <si>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</si>
  <si>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</si>
  <si>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</si>
  <si>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</si>
  <si>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</si>
  <si>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</si>
  <si>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</si>
  <si>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</si>
  <si>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</si>
  <si>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</si>
  <si>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</si>
  <si>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</si>
  <si>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</si>
  <si>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</si>
  <si>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</si>
  <si>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</si>
  <si>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</si>
  <si>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</si>
  <si>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</si>
  <si>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</si>
  <si>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</si>
  <si>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</si>
  <si>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</si>
  <si>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</si>
  <si>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</si>
  <si>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</si>
  <si>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</si>
  <si>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</si>
  <si>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</si>
  <si>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</si>
  <si>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</si>
  <si>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</si>
  <si>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</si>
  <si>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</si>
  <si>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</si>
  <si>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</si>
  <si>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</si>
  <si>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</si>
  <si>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</si>
  <si>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</si>
  <si>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</si>
  <si>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</si>
  <si>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</si>
  <si>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</si>
  <si>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</si>
  <si>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</si>
  <si>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</si>
  <si>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</si>
  <si>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</si>
  <si>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</si>
  <si>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</si>
  <si>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</si>
  <si>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</si>
  <si>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</si>
  <si>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</si>
  <si>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</si>
  <si>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</si>
  <si>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</si>
  <si>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</si>
  <si>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</si>
  <si>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</si>
  <si>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</si>
  <si>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</si>
  <si>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</si>
  <si>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</si>
  <si>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</si>
  <si>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</si>
  <si>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</si>
  <si>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</si>
  <si>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</si>
  <si>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</si>
  <si>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</si>
  <si>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</si>
  <si>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</si>
  <si>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</si>
  <si>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</si>
  <si>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</si>
  <si>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</si>
  <si>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</si>
  <si>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</si>
  <si>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</si>
  <si>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</si>
  <si>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</si>
  <si>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</si>
  <si>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</si>
  <si>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</si>
  <si>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</si>
  <si>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</si>
  <si>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</si>
  <si>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</si>
  <si>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</si>
  <si>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</si>
  <si>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</si>
  <si>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</si>
  <si>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</si>
  <si>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</si>
  <si>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</si>
  <si>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</si>
  <si>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</si>
  <si>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</si>
  <si>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</si>
  <si>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</si>
  <si>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</si>
  <si>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</si>
  <si>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</si>
  <si>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</si>
  <si>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</si>
  <si>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</si>
  <si>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</si>
  <si>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</si>
  <si>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</si>
  <si>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</si>
  <si>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</si>
  <si>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</si>
  <si>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</si>
  <si>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</si>
  <si>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</si>
  <si>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</si>
  <si>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</si>
  <si>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</si>
  <si>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</si>
  <si>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</si>
  <si>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</si>
  <si>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</si>
  <si>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</si>
  <si>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</si>
  <si>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</si>
  <si>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</si>
  <si>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</si>
  <si>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</si>
  <si>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</si>
  <si>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</si>
  <si>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</si>
  <si>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</si>
  <si>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</si>
  <si>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</si>
  <si>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</si>
  <si>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</si>
  <si>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</si>
  <si>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</si>
  <si>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</si>
  <si>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</si>
  <si>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</si>
  <si>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</si>
  <si>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</si>
  <si>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</si>
  <si>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</si>
  <si>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</si>
  <si>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</si>
  <si>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</si>
  <si>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</si>
  <si>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</si>
  <si>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</si>
  <si>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</si>
  <si>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</si>
  <si>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</si>
  <si>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</si>
  <si>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</si>
  <si>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</si>
  <si>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</si>
  <si>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</si>
  <si>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</si>
  <si>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</si>
  <si>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</si>
  <si>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</si>
  <si>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</si>
  <si>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</si>
  <si>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</si>
  <si>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</si>
  <si>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</si>
  <si>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</si>
  <si>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</si>
  <si>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</si>
  <si>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</si>
  <si>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</si>
  <si>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</si>
  <si>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</si>
  <si>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</si>
  <si>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</si>
  <si>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</si>
  <si>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</si>
  <si>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</si>
  <si>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</si>
  <si>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</si>
  <si>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</si>
  <si>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</si>
  <si>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</si>
  <si>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</si>
  <si>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</si>
  <si>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</si>
  <si>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</si>
  <si>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</si>
  <si>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</si>
  <si>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</si>
  <si>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</si>
  <si>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</si>
  <si>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</si>
  <si>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</si>
  <si>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</si>
  <si>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</si>
  <si>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</si>
  <si>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</si>
  <si>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</si>
  <si>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</si>
  <si>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</si>
  <si>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</si>
  <si>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</si>
  <si>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</si>
  <si>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</si>
  <si>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</si>
  <si>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</si>
  <si>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</si>
  <si>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</si>
  <si>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</si>
  <si>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</si>
  <si>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</si>
  <si>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</si>
  <si>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</si>
  <si>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</si>
  <si>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</si>
  <si>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</si>
  <si>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</si>
  <si>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</si>
  <si>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</si>
  <si>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</si>
  <si>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</si>
  <si>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</si>
  <si>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</si>
  <si>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</si>
  <si>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</si>
  <si>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</si>
  <si>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</si>
  <si>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</si>
  <si>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</si>
  <si>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</si>
  <si>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</si>
  <si>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</si>
  <si>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</si>
  <si>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</si>
  <si>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</si>
  <si>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</si>
  <si>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</si>
  <si>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</si>
  <si>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</si>
  <si>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</si>
  <si>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</si>
  <si>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</si>
  <si>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</si>
  <si>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</si>
  <si>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</si>
  <si>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</si>
  <si>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</si>
  <si>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</si>
  <si>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</si>
  <si>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</si>
  <si>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</si>
  <si>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</si>
  <si>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</si>
  <si>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</si>
  <si>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</si>
  <si>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</si>
  <si>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</si>
  <si>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</si>
  <si>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</si>
  <si>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</si>
  <si>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</si>
  <si>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</si>
  <si>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</si>
  <si>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</si>
  <si>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</si>
  <si>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</si>
  <si>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</si>
  <si>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</si>
  <si>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</si>
  <si>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</si>
  <si>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</si>
  <si>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</si>
  <si>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</si>
  <si>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</si>
  <si>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</si>
  <si>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</si>
  <si>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</si>
  <si>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</si>
  <si>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</si>
  <si>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</si>
  <si>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</si>
  <si>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</si>
  <si>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</si>
  <si>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</si>
  <si>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</si>
  <si>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</si>
  <si>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</si>
  <si>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</si>
  <si>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</si>
  <si>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</si>
  <si>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</si>
  <si>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</si>
  <si>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</si>
  <si>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</si>
  <si>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</si>
  <si>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</si>
  <si>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</si>
  <si>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</si>
  <si>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</si>
  <si>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</si>
  <si>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</si>
  <si>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</si>
  <si>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</si>
  <si>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</si>
  <si>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</si>
  <si>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</si>
  <si>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</si>
  <si>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</si>
  <si>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</si>
  <si>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</si>
  <si>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</si>
  <si>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</si>
  <si>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</si>
  <si>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</si>
  <si>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</si>
  <si>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</si>
  <si>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</si>
  <si>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</si>
  <si>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</si>
  <si>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</si>
  <si>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</si>
  <si>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</si>
  <si>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</si>
  <si>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</si>
  <si>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</si>
  <si>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</si>
  <si>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</si>
  <si>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</si>
  <si>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</si>
  <si>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</si>
  <si>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</si>
  <si>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</si>
  <si>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</si>
  <si>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</si>
  <si>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</si>
  <si>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</si>
  <si>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</si>
  <si>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</si>
  <si>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</si>
  <si>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</si>
  <si>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</si>
  <si>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</si>
  <si>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</si>
  <si>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</si>
  <si>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</si>
  <si>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</si>
  <si>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</si>
  <si>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</si>
  <si>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</si>
  <si>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</si>
  <si>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</si>
  <si>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</si>
  <si>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</si>
  <si>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</si>
  <si>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</si>
  <si>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</si>
  <si>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</si>
  <si>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</si>
  <si>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</si>
  <si>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</si>
  <si>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</si>
  <si>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</si>
  <si>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</si>
  <si>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</si>
  <si>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</si>
  <si>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</si>
  <si>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</si>
  <si>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</si>
  <si>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</si>
  <si>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</si>
  <si>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</si>
  <si>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</si>
  <si>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</si>
  <si>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</si>
  <si>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</si>
  <si>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</si>
  <si>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</si>
  <si>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</si>
  <si>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</si>
  <si>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</si>
  <si>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</si>
  <si>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</si>
  <si>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</si>
  <si>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</si>
  <si>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</si>
  <si>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</si>
  <si>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</si>
  <si>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</si>
  <si>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</si>
  <si>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</si>
  <si>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</si>
  <si>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</si>
  <si>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</si>
  <si>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</si>
  <si>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</si>
  <si>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</si>
  <si>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</si>
  <si>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</si>
  <si>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</si>
  <si>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</si>
  <si>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</si>
  <si>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</si>
  <si>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</si>
  <si>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</si>
  <si>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</si>
  <si>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</si>
  <si>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</si>
  <si>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</si>
  <si>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</si>
  <si>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</si>
  <si>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</si>
  <si>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</si>
  <si>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</si>
  <si>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</si>
  <si>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</si>
  <si>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</si>
  <si>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</si>
  <si>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</si>
  <si>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</si>
  <si>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</si>
  <si>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</si>
  <si>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</si>
  <si>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</si>
  <si>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</si>
  <si>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</si>
  <si>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</si>
  <si>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</si>
  <si>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</si>
  <si>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</si>
  <si>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</si>
  <si>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</si>
  <si>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</si>
  <si>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</si>
  <si>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</si>
  <si>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</si>
  <si>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</si>
  <si>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</si>
  <si>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</si>
  <si>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</si>
  <si>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</si>
  <si>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</si>
  <si>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</si>
  <si>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</si>
  <si>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</si>
  <si>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</si>
  <si>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</si>
  <si>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</si>
  <si>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</si>
  <si>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</si>
  <si>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</si>
  <si>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</si>
  <si>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</si>
  <si>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</si>
  <si>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</si>
  <si>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</si>
  <si>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</si>
  <si>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</si>
  <si>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</si>
  <si>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</si>
  <si>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</si>
  <si>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</si>
  <si>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</si>
  <si>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</si>
  <si>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</si>
  <si>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</si>
  <si>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</si>
  <si>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</si>
  <si>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</si>
  <si>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</si>
  <si>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</si>
  <si>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</si>
  <si>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</si>
  <si>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</si>
  <si>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</si>
  <si>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</si>
  <si>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</si>
  <si>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</si>
  <si>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</si>
  <si>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</si>
  <si>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</si>
  <si>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</si>
  <si>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</si>
  <si>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</si>
  <si>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</si>
  <si>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</si>
  <si>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</si>
  <si>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</si>
  <si>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</si>
  <si>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</si>
  <si>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</si>
  <si>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</si>
  <si>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</si>
  <si>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</si>
  <si>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</si>
  <si>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</si>
  <si>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</si>
  <si>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</si>
  <si>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</si>
  <si>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</si>
  <si>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</si>
  <si>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</si>
  <si>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</si>
  <si>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</si>
  <si>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</si>
  <si>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</si>
  <si>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</si>
  <si>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</si>
  <si>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</si>
  <si>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</si>
  <si>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</si>
  <si>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</si>
  <si>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</si>
  <si>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</si>
  <si>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</si>
  <si>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</si>
  <si>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</si>
  <si>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</si>
  <si>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</si>
  <si>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</si>
  <si>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</si>
  <si>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</si>
  <si>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</si>
  <si>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</si>
  <si>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</si>
  <si>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</si>
  <si>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</si>
  <si>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</si>
  <si>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</si>
  <si>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</si>
  <si>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</si>
  <si>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</si>
  <si>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</si>
  <si>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</si>
  <si>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</si>
  <si>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</si>
  <si>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</si>
  <si>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</si>
  <si>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</si>
  <si>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</si>
  <si>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</si>
  <si>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</si>
  <si>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</si>
  <si>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</si>
  <si>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</si>
  <si>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</si>
  <si>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</si>
  <si>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</si>
  <si>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</si>
  <si>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</si>
  <si>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</si>
  <si>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</si>
  <si>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</si>
  <si>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</si>
  <si>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</si>
  <si>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</si>
  <si>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</si>
  <si>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</si>
  <si>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</si>
  <si>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</si>
  <si>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</si>
  <si>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</si>
  <si>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</si>
  <si>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</si>
  <si>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</si>
  <si>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</si>
  <si>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</si>
  <si>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</si>
  <si>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</si>
  <si>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</si>
  <si>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</si>
  <si>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</si>
  <si>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</si>
  <si>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</si>
  <si>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</si>
  <si>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</si>
  <si>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</si>
  <si>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</si>
  <si>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</si>
  <si>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</si>
  <si>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</si>
  <si>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</si>
  <si>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</si>
  <si>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</si>
  <si>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</si>
  <si>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</si>
  <si>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</si>
  <si>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</si>
  <si>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</si>
  <si>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</si>
  <si>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</si>
  <si>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</si>
  <si>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</si>
  <si>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</si>
  <si>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</si>
  <si>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</si>
  <si>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</si>
  <si>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</si>
  <si>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</si>
  <si>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</si>
  <si>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</si>
  <si>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</si>
  <si>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</si>
  <si>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</si>
  <si>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</si>
  <si>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</si>
  <si>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</si>
  <si>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</si>
  <si>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</si>
  <si>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</si>
  <si>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</si>
  <si>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</si>
  <si>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</si>
  <si>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</si>
  <si>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</si>
  <si>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</si>
  <si>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</si>
  <si>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</si>
  <si>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</si>
  <si>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</si>
  <si>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</si>
  <si>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</si>
  <si>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</si>
  <si>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</si>
  <si>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</si>
  <si>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</si>
  <si>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</si>
  <si>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</si>
  <si>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</si>
  <si>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</si>
  <si>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</si>
  <si>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</si>
  <si>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</si>
  <si>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</si>
  <si>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</si>
  <si>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</si>
  <si>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</si>
  <si>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</si>
  <si>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</si>
  <si>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</si>
  <si>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</si>
  <si>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</si>
  <si>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</si>
  <si>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</si>
  <si>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</si>
  <si>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</si>
  <si>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</si>
  <si>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</si>
  <si>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</si>
  <si>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</si>
  <si>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</si>
  <si>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</si>
  <si>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</si>
  <si>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</si>
  <si>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</si>
  <si>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</si>
  <si>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</si>
  <si>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</si>
  <si>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</si>
  <si>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</si>
  <si>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</si>
  <si>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</si>
  <si>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</si>
  <si>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</si>
  <si>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</si>
  <si>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</si>
  <si>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</si>
  <si>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</si>
  <si>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</si>
  <si>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</si>
  <si>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</si>
  <si>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</si>
  <si>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</si>
  <si>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</si>
  <si>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</si>
  <si>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</si>
  <si>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</si>
  <si>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</si>
  <si>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</si>
  <si>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</si>
  <si>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</si>
  <si>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</si>
  <si>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</si>
  <si>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</si>
  <si>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</si>
  <si>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</si>
  <si>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</si>
  <si>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</si>
  <si>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</si>
  <si>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</si>
  <si>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</si>
  <si>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</si>
  <si>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</si>
  <si>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</si>
  <si>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</si>
  <si>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</si>
  <si>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</si>
  <si>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</si>
  <si>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</si>
  <si>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</si>
  <si>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</si>
  <si>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</si>
  <si>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</si>
  <si>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</si>
  <si>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</si>
  <si>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</si>
  <si>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</si>
  <si>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</si>
  <si>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</si>
  <si>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</si>
  <si>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</si>
  <si>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</si>
  <si>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</si>
  <si>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</si>
  <si>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</si>
  <si>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</si>
  <si>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</si>
  <si>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</si>
  <si>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</si>
  <si>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</si>
  <si>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</si>
  <si>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</si>
  <si>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</si>
  <si>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</si>
  <si>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</si>
  <si>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</si>
  <si>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</si>
  <si>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</si>
  <si>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</si>
  <si>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</si>
  <si>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</si>
  <si>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</si>
  <si>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</si>
  <si>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</si>
  <si>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</si>
  <si>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</si>
  <si>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</si>
  <si>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</si>
  <si>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</si>
  <si>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</si>
  <si>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</si>
  <si>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</si>
  <si>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</si>
  <si>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</si>
  <si>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</si>
  <si>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</si>
  <si>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</si>
  <si>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</si>
  <si>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</si>
  <si>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</si>
  <si>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</si>
  <si>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</si>
  <si>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</si>
  <si>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</si>
  <si>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</si>
  <si>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</si>
  <si>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</si>
  <si>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</si>
  <si>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</si>
  <si>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</si>
  <si>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</si>
  <si>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</si>
  <si>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</si>
  <si>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</si>
  <si>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</si>
  <si>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</si>
  <si>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</si>
  <si>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</si>
  <si>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</si>
  <si>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</si>
  <si>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</si>
  <si>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</si>
  <si>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</si>
  <si>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</si>
  <si>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</si>
  <si>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</si>
  <si>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</si>
  <si>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</si>
  <si>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</si>
  <si>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</si>
  <si>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</si>
  <si>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</si>
  <si>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</si>
  <si>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</si>
  <si>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</si>
  <si>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</si>
  <si>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</si>
  <si>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</si>
  <si>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</si>
  <si>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</si>
  <si>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</si>
  <si>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</si>
  <si>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</si>
  <si>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</si>
  <si>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</si>
  <si>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</si>
  <si>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</si>
  <si>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</si>
  <si>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</si>
  <si>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</si>
  <si>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</si>
  <si>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</si>
  <si>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</si>
  <si>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</si>
  <si>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</si>
  <si>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</si>
  <si>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</si>
  <si>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</si>
  <si>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</si>
  <si>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</si>
  <si>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</si>
  <si>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</si>
  <si>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</si>
  <si>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</si>
  <si>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</si>
  <si>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</si>
  <si>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</si>
  <si>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</si>
  <si>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</si>
  <si>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</si>
  <si>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</si>
  <si>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</si>
  <si>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</si>
  <si>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</si>
  <si>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</si>
  <si>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</si>
  <si>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</si>
  <si>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</si>
  <si>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</si>
  <si>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</si>
  <si>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</si>
  <si>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</si>
  <si>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</si>
  <si>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</si>
  <si>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</si>
  <si>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</si>
  <si>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</si>
  <si>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</si>
  <si>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</si>
  <si>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</si>
  <si>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</si>
  <si>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</si>
  <si>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</si>
  <si>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</si>
  <si>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</si>
  <si>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</si>
  <si>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</si>
  <si>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</si>
  <si>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</si>
  <si>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</si>
  <si>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</si>
  <si>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</si>
  <si>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</si>
  <si>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</si>
  <si>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</si>
  <si>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</si>
  <si>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</si>
  <si>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</si>
  <si>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</si>
  <si>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</si>
  <si>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</si>
  <si>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</si>
  <si>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</si>
  <si>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</si>
  <si>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</si>
  <si>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</si>
  <si>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</si>
  <si>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</si>
  <si>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</si>
  <si>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</si>
  <si>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</si>
  <si>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</si>
  <si>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</si>
  <si>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</si>
  <si>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</si>
  <si>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</si>
  <si>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</si>
  <si>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</si>
  <si>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</si>
  <si>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</si>
  <si>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</si>
  <si>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</si>
  <si>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</si>
  <si>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</si>
  <si>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</si>
  <si>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</si>
  <si>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</si>
  <si>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</si>
  <si>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</si>
  <si>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</si>
  <si>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</si>
  <si>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</si>
  <si>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</si>
  <si>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</si>
  <si>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</si>
  <si>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</si>
  <si>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</si>
  <si>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</si>
  <si>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</si>
  <si>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</si>
  <si>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</si>
  <si>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</si>
  <si>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</si>
  <si>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</si>
  <si>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</si>
  <si>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</si>
  <si>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</si>
  <si>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</si>
  <si>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</si>
  <si>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</si>
  <si>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</si>
  <si>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</si>
  <si>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</si>
  <si>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</si>
  <si>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</si>
  <si>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</si>
  <si>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</si>
  <si>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</si>
  <si>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</si>
  <si>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</si>
  <si>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</si>
  <si>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</si>
  <si>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</si>
  <si>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</si>
  <si>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</si>
  <si>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</si>
  <si>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</si>
  <si>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</si>
  <si>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</si>
  <si>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</si>
  <si>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</si>
  <si>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</si>
  <si>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</si>
  <si>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</si>
  <si>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</si>
  <si>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</si>
  <si>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</si>
  <si>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</si>
  <si>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</si>
  <si>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</si>
  <si>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</si>
  <si>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</si>
  <si>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</si>
  <si>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</si>
  <si>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</si>
  <si>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</si>
  <si>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</si>
  <si>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</si>
  <si>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</si>
  <si>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</si>
  <si>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</si>
  <si>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</si>
  <si>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</si>
  <si>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</si>
  <si>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</si>
  <si>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</si>
  <si>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</si>
  <si>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</si>
  <si>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</si>
  <si>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</si>
  <si>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</si>
  <si>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</si>
  <si>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</si>
  <si>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</si>
  <si>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</si>
  <si>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</si>
  <si>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</si>
  <si>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</si>
  <si>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</si>
  <si>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</si>
  <si>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</si>
  <si>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</si>
  <si>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</si>
  <si>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</si>
  <si>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</si>
  <si>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</si>
  <si>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</si>
  <si>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</si>
  <si>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</si>
  <si>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</si>
  <si>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</si>
  <si>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</si>
  <si>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</si>
  <si>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</si>
  <si>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</si>
  <si>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</si>
  <si>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</si>
  <si>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</si>
  <si>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</si>
  <si>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</si>
  <si>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</si>
  <si>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</si>
  <si>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</si>
  <si>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</si>
  <si>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</si>
  <si>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</si>
  <si>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</si>
  <si>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</si>
  <si>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</si>
  <si>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</si>
  <si>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</si>
  <si>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</si>
  <si>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</si>
  <si>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</si>
  <si>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</si>
  <si>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</si>
  <si>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</si>
  <si>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</si>
  <si>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</si>
  <si>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</si>
  <si>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</si>
  <si>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</si>
  <si>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</si>
  <si>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</si>
  <si>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</si>
  <si>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</si>
  <si>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</si>
  <si>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</si>
  <si>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</si>
  <si>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</si>
  <si>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</si>
  <si>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</si>
  <si>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</si>
  <si>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</si>
  <si>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</si>
  <si>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</si>
  <si>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</si>
  <si>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</si>
  <si>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</si>
  <si>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</si>
  <si>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</si>
  <si>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</si>
  <si>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</si>
  <si>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</si>
  <si>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</si>
  <si>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</si>
  <si>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</si>
  <si>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</si>
  <si>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</si>
  <si>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</si>
  <si>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</si>
  <si>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</si>
  <si>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</si>
  <si>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</si>
  <si>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</si>
  <si>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</si>
  <si>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</si>
  <si>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</si>
  <si>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</si>
  <si>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</si>
  <si>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</si>
  <si>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</si>
  <si>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</si>
  <si>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</si>
  <si>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</si>
  <si>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</si>
  <si>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</si>
  <si>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</si>
  <si>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</si>
  <si>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</si>
  <si>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</si>
  <si>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</si>
  <si>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</si>
  <si>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</si>
  <si>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</si>
  <si>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</si>
  <si>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</si>
  <si>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</si>
  <si>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</si>
  <si>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</si>
  <si>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</si>
  <si>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</si>
  <si>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</si>
  <si>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</si>
  <si>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</si>
  <si>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</si>
  <si>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</si>
  <si>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</si>
  <si>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</si>
  <si>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</si>
  <si>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</si>
  <si>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</si>
  <si>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</si>
  <si>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</si>
  <si>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</si>
  <si>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</si>
  <si>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</si>
  <si>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</si>
  <si>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</si>
  <si>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</si>
  <si>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</si>
  <si>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</si>
  <si>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</si>
  <si>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</si>
  <si>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</si>
  <si>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</si>
  <si>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</si>
  <si>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</si>
  <si>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</si>
  <si>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</si>
  <si>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</si>
  <si>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</si>
  <si>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</si>
  <si>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</si>
  <si>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</si>
  <si>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</si>
  <si>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</si>
  <si>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</si>
  <si>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</si>
  <si>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</si>
  <si>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</si>
  <si>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</si>
  <si>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</si>
  <si>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</si>
  <si>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</si>
  <si>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</si>
  <si>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</si>
  <si>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</si>
  <si>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</si>
  <si>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</si>
  <si>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</si>
  <si>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</si>
  <si>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</si>
  <si>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</si>
  <si>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</si>
  <si>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</si>
  <si>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</si>
  <si>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</si>
  <si>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</si>
  <si>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</si>
  <si>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</si>
  <si>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</si>
  <si>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</si>
  <si>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</si>
  <si>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</si>
  <si>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</si>
  <si>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</si>
  <si>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</si>
  <si>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</si>
  <si>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</si>
  <si>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</si>
  <si>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</si>
  <si>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</si>
  <si>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</si>
  <si>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</si>
  <si>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</si>
  <si>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</si>
  <si>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</si>
  <si>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</si>
  <si>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</si>
  <si>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</si>
  <si>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</si>
  <si>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</si>
  <si>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</si>
  <si>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</si>
  <si>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</si>
  <si>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</si>
  <si>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</si>
  <si>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</si>
  <si>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</si>
  <si>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</si>
  <si>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</si>
  <si>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</si>
  <si>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</si>
  <si>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</si>
  <si>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</si>
  <si>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</si>
  <si>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</si>
  <si>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</si>
  <si>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</si>
  <si>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</si>
  <si>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</si>
  <si>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</si>
  <si>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</si>
  <si>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</si>
  <si>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</si>
  <si>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</si>
  <si>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</si>
  <si>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</si>
  <si>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</si>
  <si>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</si>
  <si>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</si>
  <si>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</si>
  <si>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</si>
  <si>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</si>
  <si>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</si>
  <si>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</si>
  <si>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</si>
  <si>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</si>
  <si>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</si>
  <si>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</si>
  <si>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</si>
  <si>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</si>
  <si>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</si>
  <si>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</si>
  <si>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</si>
  <si>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</si>
  <si>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</si>
  <si>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</si>
  <si>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</si>
  <si>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</si>
  <si>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</si>
  <si>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</si>
  <si>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</si>
  <si>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</si>
  <si>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</si>
  <si>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</si>
  <si>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</si>
  <si>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</si>
  <si>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</si>
  <si>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</si>
  <si>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</si>
  <si>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</si>
  <si>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</si>
  <si>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</si>
  <si>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</si>
  <si>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</si>
  <si>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</si>
  <si>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</si>
  <si>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</si>
  <si>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</si>
  <si>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</si>
  <si>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</si>
  <si>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</si>
  <si>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</si>
  <si>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</si>
  <si>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</si>
  <si>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</si>
  <si>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</si>
  <si>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</si>
  <si>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</si>
  <si>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</si>
  <si>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</si>
  <si>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</si>
  <si>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</si>
  <si>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</si>
  <si>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</si>
  <si>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</si>
  <si>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</si>
  <si>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</si>
  <si>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</si>
  <si>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</si>
  <si>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</si>
  <si>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</si>
  <si>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</si>
  <si>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</si>
  <si>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</si>
  <si>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</si>
  <si>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</si>
  <si>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</si>
  <si>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</si>
  <si>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</si>
  <si>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</si>
  <si>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</si>
  <si>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</si>
  <si>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</si>
  <si>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</si>
  <si>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</si>
  <si>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</si>
  <si>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</si>
  <si>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</si>
  <si>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</si>
  <si>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</si>
  <si>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</si>
  <si>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</si>
  <si>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</si>
  <si>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</si>
  <si>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</si>
  <si>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</si>
  <si>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</si>
  <si>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</si>
  <si>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</si>
  <si>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</si>
  <si>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</si>
  <si>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</si>
  <si>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</si>
  <si>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</si>
  <si>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</si>
  <si>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</si>
  <si>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</si>
  <si>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</si>
  <si>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</si>
  <si>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</si>
  <si>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</si>
  <si>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</si>
  <si>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</si>
  <si>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</si>
  <si>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</si>
  <si>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</si>
  <si>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</si>
  <si>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</si>
  <si>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</si>
  <si>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</si>
  <si>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</si>
  <si>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</si>
  <si>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</si>
  <si>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</si>
  <si>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</si>
  <si>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</si>
  <si>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</si>
  <si>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</si>
  <si>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</si>
  <si>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</si>
  <si>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</si>
  <si>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</si>
  <si>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</si>
  <si>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</si>
  <si>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</si>
  <si>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</si>
  <si>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</si>
  <si>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</si>
  <si>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</si>
  <si>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</si>
  <si>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</si>
  <si>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</si>
  <si>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</si>
  <si>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</si>
  <si>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</si>
  <si>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</si>
  <si>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</si>
  <si>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</si>
  <si>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</si>
  <si>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</si>
  <si>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</si>
  <si>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</si>
  <si>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</si>
  <si>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</si>
  <si>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</si>
  <si>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</si>
  <si>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</si>
  <si>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</si>
  <si>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</si>
  <si>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</si>
  <si>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</si>
  <si>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</si>
  <si>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</si>
  <si>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</si>
  <si>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</si>
  <si>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</si>
  <si>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</si>
  <si>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</si>
  <si>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</si>
  <si>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</si>
  <si>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</si>
  <si>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</si>
  <si>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</si>
  <si>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</si>
  <si>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</si>
  <si>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</si>
  <si>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</si>
  <si>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</si>
  <si>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</si>
  <si>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</si>
  <si>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</si>
  <si>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</si>
  <si>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</si>
  <si>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</si>
  <si>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</si>
  <si>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</si>
  <si>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</si>
  <si>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</si>
  <si>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</si>
  <si>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</si>
  <si>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</si>
  <si>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</si>
  <si>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</si>
  <si>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</si>
  <si>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</si>
  <si>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</si>
  <si>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</si>
  <si>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</si>
  <si>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</si>
  <si>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</si>
  <si>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</si>
  <si>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</si>
  <si>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</si>
  <si>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</si>
  <si>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</si>
  <si>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</si>
  <si>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</si>
  <si>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</si>
  <si>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</si>
  <si>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</si>
  <si>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</si>
  <si>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</si>
  <si>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</si>
  <si>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</si>
  <si>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</si>
  <si>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</si>
  <si>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</si>
  <si>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</si>
  <si>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</si>
  <si>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</si>
  <si>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</si>
  <si>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</si>
  <si>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</si>
  <si>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</si>
  <si>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</si>
  <si>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</si>
  <si>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</si>
  <si>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</si>
  <si>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</si>
  <si>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</si>
  <si>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</si>
  <si>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</si>
  <si>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</si>
  <si>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</si>
  <si>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</si>
  <si>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</si>
  <si>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</si>
  <si>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</si>
  <si>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</si>
  <si>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</si>
  <si>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</si>
  <si>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</si>
  <si>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</si>
  <si>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</si>
  <si>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</si>
  <si>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</si>
  <si>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</si>
  <si>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</si>
  <si>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</si>
  <si>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</si>
  <si>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</si>
  <si>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</si>
  <si>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</si>
  <si>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</si>
  <si>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</si>
  <si>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</si>
  <si>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</si>
  <si>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</si>
  <si>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</si>
  <si>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</si>
  <si>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</si>
  <si>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</si>
  <si>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</si>
  <si>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</si>
  <si>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</si>
  <si>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</si>
  <si>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</si>
  <si>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</si>
  <si>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</si>
  <si>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</si>
  <si>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</si>
  <si>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</si>
  <si>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</si>
  <si>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</si>
  <si>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</si>
  <si>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</si>
  <si>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</si>
  <si>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</si>
  <si>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</si>
  <si>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</si>
  <si>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</si>
  <si>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</si>
  <si>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</si>
  <si>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</si>
  <si>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</si>
  <si>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</si>
  <si>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</si>
  <si>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</si>
  <si>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</si>
  <si>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</si>
  <si>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</si>
  <si>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</si>
  <si>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</si>
  <si>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</si>
  <si>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</si>
  <si>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</si>
  <si>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</si>
  <si>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</si>
  <si>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</si>
  <si>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</si>
  <si>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</si>
  <si>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</si>
  <si>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</si>
  <si>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</si>
  <si>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</si>
  <si>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</si>
  <si>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</si>
  <si>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</si>
  <si>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</si>
  <si>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</si>
  <si>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</si>
  <si>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</si>
  <si>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</si>
  <si>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</si>
  <si>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</si>
  <si>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</si>
  <si>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</si>
  <si>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</si>
  <si>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</si>
  <si>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</si>
  <si>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</si>
  <si>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</si>
  <si>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</si>
  <si>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</si>
  <si>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</si>
  <si>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</si>
  <si>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</si>
  <si>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</si>
  <si>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</si>
  <si>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</si>
  <si>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</si>
  <si>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</si>
  <si>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</si>
  <si>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</si>
  <si>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</si>
  <si>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</si>
  <si>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</si>
  <si>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</si>
  <si>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</si>
  <si>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</si>
  <si>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</si>
  <si>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</si>
  <si>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</si>
  <si>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</si>
  <si>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</si>
  <si>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</si>
  <si>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</si>
  <si>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</si>
  <si>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</si>
  <si>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</si>
  <si>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</si>
  <si>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</si>
  <si>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</si>
  <si>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</si>
  <si>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</si>
  <si>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</si>
  <si>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</si>
  <si>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</si>
  <si>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</si>
  <si>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</si>
  <si>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</si>
  <si>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</si>
  <si>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</si>
  <si>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</si>
  <si>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</si>
  <si>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</si>
  <si>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</si>
  <si>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</si>
  <si>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</si>
  <si>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</si>
  <si>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</si>
  <si>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</si>
  <si>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</si>
  <si>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</si>
  <si>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</si>
  <si>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</si>
  <si>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</si>
  <si>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</si>
  <si>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</si>
  <si>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</si>
  <si>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</si>
  <si>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</si>
  <si>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</si>
  <si>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</si>
  <si>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</si>
  <si>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</si>
  <si>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</si>
  <si>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</si>
  <si>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</si>
  <si>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</si>
  <si>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</si>
  <si>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</si>
  <si>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</si>
  <si>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</si>
  <si>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</si>
  <si>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</si>
  <si>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</si>
  <si>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</si>
  <si>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</si>
  <si>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</si>
  <si>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</si>
  <si>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</si>
  <si>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</si>
  <si>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</si>
  <si>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</si>
  <si>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</si>
  <si>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</si>
  <si>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</si>
  <si>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</si>
  <si>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</si>
  <si>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</si>
  <si>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</si>
  <si>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</si>
  <si>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</si>
  <si>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</si>
  <si>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</si>
  <si>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</si>
  <si>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</si>
  <si>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</si>
  <si>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</si>
  <si>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</si>
  <si>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</si>
  <si>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</si>
  <si>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</si>
  <si>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</si>
  <si>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</si>
  <si>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</si>
  <si>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</si>
  <si>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</si>
  <si>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</si>
  <si>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</si>
  <si>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</si>
  <si>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</si>
  <si>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</si>
  <si>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</si>
  <si>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</si>
  <si>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</si>
  <si>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</si>
  <si>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</si>
  <si>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</si>
  <si>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</si>
  <si>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</si>
  <si>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</si>
  <si>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</si>
  <si>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</si>
  <si>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</si>
  <si>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</si>
  <si>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</si>
  <si>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</si>
  <si>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</si>
  <si>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</si>
  <si>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</si>
  <si>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</si>
  <si>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</si>
  <si>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</si>
  <si>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</si>
  <si>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</si>
  <si>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</si>
  <si>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</si>
  <si>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</si>
  <si>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</si>
  <si>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</si>
  <si>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</si>
  <si>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</si>
  <si>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</si>
  <si>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</si>
  <si>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</si>
  <si>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</si>
  <si>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</si>
  <si>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</si>
  <si>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</si>
  <si>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</si>
  <si>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</si>
  <si>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</si>
  <si>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</si>
  <si>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</si>
  <si>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</si>
  <si>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</si>
  <si>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</si>
  <si>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</si>
  <si>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</si>
  <si>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</si>
  <si>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</si>
  <si>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</si>
  <si>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</si>
  <si>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</si>
  <si>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</si>
  <si>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</si>
  <si>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</si>
  <si>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</si>
  <si>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</si>
  <si>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</si>
  <si>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</si>
  <si>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</si>
  <si>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</si>
  <si>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</si>
  <si>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</si>
  <si>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</si>
  <si>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</si>
  <si>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</si>
  <si>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</si>
  <si>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</si>
  <si>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</si>
  <si>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</si>
  <si>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</si>
  <si>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</si>
  <si>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</si>
  <si>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</si>
  <si>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</si>
  <si>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</si>
  <si>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</si>
  <si>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</si>
  <si>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</si>
  <si>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</si>
  <si>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</si>
  <si>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</si>
  <si>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</si>
  <si>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</si>
  <si>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</si>
  <si>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</si>
  <si>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</si>
  <si>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</si>
  <si>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</si>
  <si>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</si>
  <si>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</si>
  <si>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</si>
  <si>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</si>
  <si>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</si>
  <si>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</si>
  <si>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</si>
  <si>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</si>
  <si>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</si>
  <si>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</si>
  <si>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</si>
  <si>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</si>
  <si>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</si>
  <si>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</si>
  <si>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</si>
  <si>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</si>
  <si>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</si>
  <si>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</si>
  <si>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</si>
  <si>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</si>
  <si>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</si>
  <si>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</si>
  <si>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</si>
  <si>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</si>
  <si>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</si>
  <si>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</si>
  <si>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</si>
  <si>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</si>
  <si>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</si>
  <si>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</si>
  <si>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</si>
  <si>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</si>
  <si>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</si>
  <si>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</si>
  <si>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</si>
  <si>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</si>
  <si>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</si>
  <si>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</si>
  <si>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</si>
  <si>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</si>
  <si>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</si>
  <si>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</si>
  <si>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</si>
  <si>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</si>
  <si>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</si>
  <si>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</si>
  <si>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</si>
  <si>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</si>
  <si>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</si>
  <si>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</si>
  <si>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</si>
  <si>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</si>
  <si>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</si>
  <si>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</si>
  <si>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</si>
  <si>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</si>
  <si>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</si>
  <si>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</si>
  <si>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</si>
  <si>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</si>
  <si>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</si>
  <si>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</si>
  <si>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</si>
  <si>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</si>
  <si>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</si>
  <si>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</si>
  <si>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</si>
  <si>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</si>
  <si>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</si>
  <si>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</si>
  <si>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</si>
  <si>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</si>
  <si>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</si>
  <si>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</si>
  <si>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</si>
  <si>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</si>
  <si>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</si>
  <si>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</si>
  <si>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</si>
  <si>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</si>
  <si>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</si>
  <si>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</si>
  <si>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</si>
  <si>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</si>
  <si>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</si>
  <si>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</si>
  <si>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</si>
  <si>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</si>
  <si>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</si>
  <si>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</si>
  <si>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</si>
  <si>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</si>
  <si>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</si>
  <si>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</si>
  <si>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</si>
  <si>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</si>
  <si>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</si>
  <si>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</si>
  <si>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</si>
  <si>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</si>
  <si>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</si>
  <si>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</si>
  <si>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</si>
  <si>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</si>
  <si>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</si>
  <si>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</si>
  <si>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</si>
  <si>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</si>
  <si>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</si>
  <si>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</si>
  <si>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</si>
  <si>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</si>
  <si>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</si>
  <si>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</si>
  <si>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</si>
  <si>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</si>
  <si>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</si>
  <si>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</si>
  <si>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</si>
  <si>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</si>
  <si>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</si>
  <si>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</si>
  <si>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</si>
  <si>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</si>
  <si>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</si>
  <si>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</si>
  <si>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</si>
  <si>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</si>
  <si>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</si>
  <si>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</si>
  <si>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</si>
  <si>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</si>
  <si>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</si>
  <si>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</si>
  <si>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</si>
  <si>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</si>
  <si>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</si>
  <si>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</si>
  <si>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</si>
  <si>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</si>
  <si>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</si>
  <si>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</si>
  <si>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</si>
  <si>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</si>
  <si>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</si>
  <si>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</si>
  <si>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</si>
  <si>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</si>
  <si>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</si>
  <si>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</si>
  <si>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</si>
  <si>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</si>
  <si>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</si>
  <si>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</si>
  <si>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</si>
  <si>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</si>
  <si>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</si>
  <si>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</si>
  <si>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</si>
  <si>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</si>
  <si>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</si>
  <si>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</si>
  <si>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</si>
  <si>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</si>
  <si>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</si>
  <si>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</si>
  <si>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</si>
  <si>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</si>
  <si>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</si>
  <si>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</si>
  <si>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</si>
  <si>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</si>
  <si>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</si>
  <si>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</si>
  <si>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</si>
  <si>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</si>
  <si>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</si>
  <si>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</si>
  <si>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</si>
  <si>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</si>
  <si>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</si>
  <si>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</si>
  <si>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</si>
  <si>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</si>
  <si>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</si>
  <si>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</si>
  <si>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</si>
  <si>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</si>
  <si>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</si>
  <si>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</si>
  <si>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</si>
  <si>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</si>
  <si>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</si>
  <si>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</si>
  <si>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</si>
  <si>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</si>
  <si>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</si>
  <si>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</si>
  <si>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</si>
  <si>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</si>
  <si>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</si>
  <si>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</si>
  <si>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</si>
  <si>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</si>
  <si>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</si>
  <si>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</si>
  <si>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</si>
  <si>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</si>
  <si>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</si>
  <si>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</si>
  <si>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</si>
  <si>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</si>
  <si>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</si>
  <si>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</si>
  <si>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</si>
  <si>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</si>
  <si>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</si>
  <si>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</si>
  <si>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</si>
  <si>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</si>
  <si>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</si>
  <si>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</si>
  <si>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</si>
  <si>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</si>
  <si>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</si>
  <si>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</si>
  <si>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</si>
  <si>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</si>
  <si>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</si>
  <si>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</si>
  <si>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</si>
  <si>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</si>
  <si>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</si>
  <si>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</si>
  <si>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</si>
  <si>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</si>
  <si>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</si>
  <si>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</si>
  <si>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</si>
  <si>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</si>
  <si>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</si>
  <si>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</si>
  <si>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</si>
  <si>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</si>
  <si>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</si>
  <si>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</si>
  <si>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</si>
  <si>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</si>
  <si>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</si>
  <si>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</si>
  <si>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</si>
  <si>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</si>
  <si>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</si>
  <si>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</si>
  <si>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</si>
  <si>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</si>
  <si>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</si>
  <si>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</si>
  <si>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</si>
  <si>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</si>
  <si>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</si>
  <si>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</si>
  <si>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</si>
  <si>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</si>
  <si>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</si>
  <si>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</si>
  <si>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</si>
  <si>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</si>
  <si>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</si>
  <si>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</si>
  <si>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</si>
  <si>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</si>
  <si>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</si>
  <si>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</si>
  <si>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</si>
  <si>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</si>
  <si>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</si>
  <si>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</si>
  <si>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</si>
  <si>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</si>
  <si>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</si>
  <si>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</si>
  <si>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</si>
  <si>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</si>
  <si>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</si>
  <si>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</si>
  <si>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</si>
  <si>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</si>
  <si>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</si>
  <si>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</si>
  <si>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</si>
  <si>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</si>
  <si>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</si>
  <si>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</si>
  <si>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</si>
  <si>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</si>
  <si>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</si>
  <si>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</si>
  <si>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</si>
  <si>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</si>
  <si>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</si>
  <si>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</si>
  <si>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</si>
  <si>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</si>
  <si>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</si>
  <si>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</si>
  <si>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</si>
  <si>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</si>
  <si>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</si>
  <si>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</si>
  <si>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</si>
  <si>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</si>
  <si>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</si>
  <si>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</si>
  <si>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</si>
  <si>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</si>
  <si>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</si>
  <si>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</si>
  <si>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</si>
  <si>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</si>
  <si>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</si>
  <si>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</si>
  <si>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</si>
  <si>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</si>
  <si>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</si>
  <si>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</si>
  <si>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</si>
  <si>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</si>
  <si>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</si>
  <si>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</si>
  <si>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</si>
  <si>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</si>
  <si>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</si>
  <si>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</si>
  <si>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</si>
  <si>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</si>
  <si>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</si>
  <si>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</si>
  <si>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</si>
  <si>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</si>
  <si>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</si>
  <si>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</si>
  <si>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</si>
  <si>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</si>
  <si>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</si>
  <si>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</si>
  <si>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</si>
  <si>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</si>
  <si>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</si>
  <si>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</si>
  <si>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</si>
  <si>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</si>
  <si>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</si>
  <si>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</si>
  <si>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</si>
  <si>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</si>
  <si>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</si>
  <si>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</si>
  <si>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</si>
  <si>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</si>
  <si>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</si>
  <si>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</si>
  <si>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</si>
  <si>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</si>
  <si>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</si>
  <si>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</si>
  <si>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</si>
  <si>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</si>
  <si>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</si>
  <si>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</si>
  <si>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</si>
  <si>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</si>
  <si>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</si>
  <si>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</si>
  <si>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</si>
  <si>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</si>
  <si>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</si>
  <si>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</si>
  <si>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</si>
  <si>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</si>
  <si>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</si>
  <si>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</si>
  <si>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</si>
  <si>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</si>
  <si>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</si>
  <si>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</si>
  <si>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</si>
  <si>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</si>
  <si>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</si>
  <si>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</si>
  <si>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</si>
  <si>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</si>
  <si>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</si>
  <si>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</si>
  <si>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</si>
  <si>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</si>
  <si>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</si>
  <si>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</si>
  <si>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</si>
  <si>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</si>
  <si>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</si>
  <si>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</si>
  <si>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</si>
  <si>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</si>
  <si>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</si>
  <si>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</si>
  <si>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</si>
  <si>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</si>
  <si>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</si>
  <si>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</si>
  <si>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</si>
  <si>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</si>
  <si>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</si>
  <si>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</si>
  <si>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</si>
  <si>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</si>
  <si>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</si>
  <si>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</si>
  <si>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</si>
  <si>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</si>
  <si>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</si>
  <si>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</si>
  <si>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</si>
  <si>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</si>
  <si>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</si>
  <si>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</si>
  <si>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</si>
  <si>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</si>
  <si>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</si>
  <si>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</si>
  <si>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</si>
  <si>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</si>
  <si>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</si>
  <si>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</si>
  <si>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</si>
  <si>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</si>
  <si>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</si>
  <si>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</si>
  <si>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</si>
  <si>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</si>
  <si>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</si>
  <si>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</si>
  <si>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</si>
  <si>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</si>
  <si>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</si>
  <si>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</si>
  <si>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</si>
  <si>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</si>
  <si>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</si>
  <si>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</si>
  <si>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</si>
  <si>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</si>
  <si>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</si>
  <si>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</si>
  <si>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</si>
  <si>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</si>
  <si>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</si>
  <si>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</si>
  <si>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</si>
  <si>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</si>
  <si>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</si>
  <si>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</si>
  <si>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</si>
  <si>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</si>
  <si>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</si>
  <si>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</si>
  <si>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</si>
  <si>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</si>
  <si>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</si>
  <si>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</si>
  <si>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</si>
  <si>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</si>
  <si>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</si>
  <si>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</si>
  <si>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</si>
  <si>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</si>
  <si>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</si>
  <si>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</si>
  <si>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</si>
  <si>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</si>
  <si>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</si>
  <si>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</si>
  <si>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</si>
  <si>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</si>
  <si>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</si>
  <si>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</si>
  <si>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</si>
  <si>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</si>
  <si>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</si>
  <si>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</si>
  <si>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</si>
  <si>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</si>
  <si>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</si>
  <si>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</si>
  <si>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</si>
  <si>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</si>
  <si>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</si>
  <si>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</si>
  <si>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</si>
  <si>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</si>
  <si>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</si>
  <si>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</si>
  <si>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</si>
  <si>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</si>
  <si>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</si>
  <si>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</si>
  <si>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</si>
  <si>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</si>
  <si>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</si>
  <si>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</si>
  <si>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</si>
  <si>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</si>
  <si>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</si>
  <si>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</si>
  <si>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</si>
  <si>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</si>
  <si>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</si>
  <si>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</si>
  <si>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</si>
  <si>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</si>
  <si>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</si>
  <si>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</si>
  <si>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</si>
  <si>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</si>
  <si>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</si>
  <si>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</si>
  <si>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</si>
  <si>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</si>
  <si>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</si>
  <si>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</si>
  <si>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</si>
  <si>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</si>
  <si>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</si>
  <si>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</si>
  <si>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</si>
  <si>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</si>
  <si>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</si>
  <si>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</si>
  <si>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</si>
  <si>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</si>
  <si>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</si>
  <si>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</si>
  <si>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</si>
  <si>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</si>
  <si>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</si>
  <si>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</si>
  <si>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</si>
  <si>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</si>
  <si>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</si>
  <si>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</si>
  <si>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</si>
  <si>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</si>
  <si>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</si>
  <si>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</si>
  <si>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</si>
  <si>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</si>
  <si>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</si>
  <si>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</si>
  <si>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</si>
  <si>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</si>
  <si>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</si>
  <si>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</si>
  <si>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</si>
  <si>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</si>
  <si>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</si>
  <si>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</si>
  <si>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</si>
  <si>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</si>
  <si>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</si>
  <si>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</si>
  <si>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</si>
  <si>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</si>
  <si>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</si>
  <si>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</si>
  <si>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</si>
  <si>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</si>
  <si>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</si>
  <si>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</si>
  <si>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</si>
  <si>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</si>
  <si>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</si>
  <si>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</si>
  <si>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</si>
  <si>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</si>
  <si>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</si>
  <si>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</si>
  <si>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</si>
  <si>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</si>
  <si>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</si>
  <si>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</si>
  <si>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</si>
  <si>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</si>
  <si>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</si>
  <si>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</si>
  <si>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</si>
  <si>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</si>
  <si>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</si>
  <si>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</si>
  <si>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</si>
  <si>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</si>
  <si>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</si>
  <si>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</si>
  <si>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</si>
  <si>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</si>
  <si>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</si>
  <si>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</si>
  <si>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</si>
  <si>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</si>
  <si>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</si>
  <si>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</si>
  <si>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</si>
  <si>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</si>
  <si>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</si>
  <si>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</si>
  <si>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</si>
  <si>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</si>
  <si>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</si>
  <si>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</si>
  <si>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</si>
  <si>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</si>
  <si>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</si>
  <si>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</si>
  <si>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</si>
  <si>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</si>
  <si>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</si>
  <si>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</si>
  <si>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</si>
  <si>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</si>
  <si>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</si>
  <si>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</si>
  <si>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</si>
  <si>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</si>
  <si>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</si>
  <si>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</si>
  <si>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</si>
  <si>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</si>
  <si>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</si>
  <si>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</si>
  <si>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</si>
  <si>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</si>
  <si>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</si>
  <si>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</si>
  <si>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</si>
  <si>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</si>
  <si>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</si>
  <si>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</si>
  <si>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</si>
  <si>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</si>
  <si>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</si>
  <si>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</si>
  <si>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</si>
  <si>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</si>
  <si>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</si>
  <si>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</si>
  <si>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</si>
  <si>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</si>
  <si>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</si>
  <si>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</si>
  <si>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</si>
  <si>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</si>
  <si>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</si>
  <si>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</si>
  <si>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</si>
  <si>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</si>
  <si>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</si>
  <si>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</si>
  <si>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</si>
  <si>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</si>
  <si>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</si>
  <si>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</si>
  <si>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</si>
  <si>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</si>
  <si>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</si>
  <si>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</si>
  <si>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</si>
  <si>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</si>
  <si>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</si>
  <si>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</si>
  <si>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</si>
  <si>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</si>
  <si>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</si>
  <si>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</si>
  <si>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</si>
  <si>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</si>
  <si>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</si>
  <si>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</si>
  <si>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</si>
  <si>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</si>
  <si>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</si>
  <si>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</si>
  <si>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</si>
  <si>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</si>
  <si>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</si>
  <si>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</si>
  <si>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</si>
  <si>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</si>
  <si>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</si>
  <si>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</si>
  <si>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</si>
  <si>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</si>
  <si>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</si>
  <si>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</si>
  <si>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</si>
  <si>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</si>
  <si>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</si>
  <si>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</si>
  <si>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</si>
  <si>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</si>
  <si>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</si>
  <si>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</si>
  <si>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</si>
  <si>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</si>
  <si>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</si>
  <si>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</si>
  <si>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</si>
  <si>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</si>
  <si>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</si>
  <si>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</si>
  <si>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</si>
  <si>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</si>
  <si>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</si>
  <si>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</si>
  <si>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</si>
  <si>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</si>
  <si>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</si>
  <si>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</si>
  <si>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</si>
  <si>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</si>
  <si>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</si>
  <si>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</si>
  <si>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</si>
  <si>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</si>
  <si>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</si>
  <si>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</si>
  <si>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</si>
  <si>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</si>
  <si>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</si>
  <si>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</si>
  <si>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</si>
  <si>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</si>
  <si>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</si>
  <si>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</si>
  <si>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</si>
  <si>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</si>
  <si>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</si>
  <si>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</si>
  <si>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</si>
  <si>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</si>
  <si>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</si>
  <si>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</si>
  <si>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</si>
  <si>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</si>
  <si>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</si>
  <si>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</si>
  <si>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</si>
  <si>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</si>
  <si>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</si>
  <si>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</si>
  <si>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</si>
  <si>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</si>
  <si>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</si>
  <si>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</si>
  <si>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</si>
  <si>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</si>
  <si>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</si>
  <si>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</si>
  <si>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</si>
  <si>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</si>
  <si>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</si>
  <si>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</si>
  <si>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</si>
  <si>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</si>
  <si>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</si>
  <si>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</si>
  <si>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</si>
  <si>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</si>
  <si>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</si>
  <si>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</si>
  <si>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</si>
  <si>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</si>
  <si>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</si>
  <si>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</si>
  <si>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</si>
  <si>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</si>
  <si>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</si>
  <si>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</si>
  <si>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</si>
  <si>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</si>
  <si>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</si>
  <si>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</si>
  <si>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</si>
  <si>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</si>
  <si>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</si>
  <si>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</si>
  <si>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</si>
  <si>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</si>
  <si>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</si>
  <si>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</si>
  <si>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</si>
  <si>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</si>
  <si>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</si>
  <si>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</si>
  <si>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</si>
  <si>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</si>
  <si>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</si>
  <si>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</si>
  <si>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</si>
  <si>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</si>
  <si>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</si>
  <si>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</si>
  <si>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</si>
  <si>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</si>
  <si>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</si>
  <si>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</si>
  <si>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</si>
  <si>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</si>
  <si>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</si>
  <si>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</si>
  <si>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</si>
  <si>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</si>
  <si>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</si>
  <si>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</si>
  <si>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</si>
  <si>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</si>
  <si>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</si>
  <si>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</si>
  <si>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</si>
  <si>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</si>
  <si>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</si>
  <si>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</si>
  <si>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</si>
  <si>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</si>
  <si>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</si>
  <si>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</si>
  <si>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</si>
  <si>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</si>
  <si>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</si>
  <si>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</si>
  <si>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</si>
  <si>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</si>
  <si>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</si>
  <si>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</si>
  <si>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</si>
  <si>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</si>
  <si>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</si>
  <si>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</si>
  <si>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</si>
  <si>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</si>
  <si>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</si>
  <si>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</si>
  <si>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</si>
  <si>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</si>
  <si>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</si>
  <si>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</si>
  <si>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</si>
  <si>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</si>
  <si>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</si>
  <si>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</si>
  <si>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</si>
  <si>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</si>
  <si>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</si>
  <si>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</si>
  <si>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</si>
  <si>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</si>
  <si>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</si>
  <si>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</si>
  <si>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</si>
  <si>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</si>
  <si>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</si>
  <si>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</si>
  <si>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</si>
  <si>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</si>
  <si>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</si>
  <si>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</si>
  <si>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</si>
  <si>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</si>
  <si>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</si>
  <si>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</si>
  <si>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</si>
  <si>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</si>
  <si>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</si>
  <si>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</si>
  <si>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</si>
  <si>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</si>
  <si>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</si>
  <si>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</si>
  <si>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</si>
  <si>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</si>
  <si>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</si>
  <si>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</si>
  <si>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</si>
  <si>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</si>
  <si>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</si>
  <si>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</si>
  <si>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</si>
  <si>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</si>
  <si>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</si>
  <si>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</si>
  <si>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</si>
  <si>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</si>
  <si>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</si>
  <si>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</si>
  <si>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</si>
  <si>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</si>
  <si>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</si>
  <si>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</si>
  <si>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</si>
  <si>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</si>
  <si>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</si>
  <si>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</si>
  <si>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</si>
  <si>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</si>
  <si>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</si>
  <si>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</si>
  <si>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</si>
  <si>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</si>
  <si>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</si>
  <si>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</si>
  <si>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</si>
  <si>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</si>
  <si>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</si>
  <si>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</si>
  <si>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</si>
  <si>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</si>
  <si>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</si>
  <si>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</si>
  <si>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</si>
  <si>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</si>
  <si>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</si>
  <si>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</si>
  <si>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</si>
  <si>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</si>
  <si>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</si>
  <si>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</si>
  <si>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</si>
  <si>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</si>
  <si>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</si>
  <si>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</si>
  <si>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</si>
  <si>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</si>
  <si>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</si>
  <si>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</si>
  <si>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</si>
  <si>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</si>
  <si>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</si>
  <si>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</si>
  <si>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</si>
  <si>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</si>
  <si>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</si>
  <si>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</si>
  <si>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</si>
  <si>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</si>
  <si>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</si>
  <si>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</si>
  <si>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</si>
  <si>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</si>
  <si>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</si>
  <si>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</si>
  <si>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</si>
  <si>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</si>
  <si>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</si>
  <si>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</si>
  <si>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</si>
  <si>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</si>
  <si>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</si>
  <si>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</si>
  <si>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</si>
  <si>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</si>
  <si>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</si>
  <si>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</si>
  <si>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</si>
  <si>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</si>
  <si>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</si>
  <si>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</si>
  <si>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</si>
  <si>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</si>
  <si>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</si>
  <si>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</si>
  <si>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</si>
  <si>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</si>
  <si>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</si>
  <si>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</si>
  <si>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</si>
  <si>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</si>
  <si>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</si>
  <si>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</si>
  <si>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</si>
  <si>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</si>
  <si>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</si>
  <si>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</si>
  <si>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</si>
  <si>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</si>
  <si>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</si>
  <si>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</si>
  <si>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</si>
  <si>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</si>
  <si>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</si>
  <si>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</si>
  <si>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</si>
  <si>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</si>
  <si>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</si>
  <si>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</si>
  <si>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</si>
  <si>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</si>
  <si>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</si>
  <si>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</si>
  <si>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</si>
  <si>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</si>
  <si>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</si>
  <si>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</si>
  <si>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</si>
  <si>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</si>
  <si>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</si>
  <si>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</si>
  <si>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</si>
  <si>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</si>
  <si>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</si>
  <si>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</si>
  <si>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</si>
  <si>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</si>
  <si>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</si>
  <si>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</si>
  <si>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</si>
  <si>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</si>
  <si>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</si>
  <si>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</si>
  <si>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</si>
  <si>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</si>
  <si>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</si>
  <si>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</si>
  <si>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</si>
  <si>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</si>
  <si>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</si>
  <si>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</si>
  <si>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</si>
  <si>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</si>
  <si>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</si>
  <si>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</si>
  <si>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</si>
  <si>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</si>
  <si>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</si>
  <si>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</si>
  <si>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</si>
  <si>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</si>
  <si>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</si>
  <si>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</si>
  <si>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</si>
  <si>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</si>
  <si>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</si>
  <si>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</si>
  <si>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</si>
  <si>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</si>
  <si>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</si>
  <si>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</si>
  <si>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</si>
  <si>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</si>
  <si>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</si>
  <si>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</si>
  <si>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</si>
  <si>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</si>
  <si>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</si>
  <si>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</si>
  <si>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</si>
  <si>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</si>
  <si>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</si>
  <si>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</si>
  <si>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</si>
  <si>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</si>
  <si>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</si>
  <si>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</si>
  <si>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</si>
  <si>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</si>
  <si>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</si>
  <si>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</si>
  <si>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</si>
  <si>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</si>
  <si>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</si>
  <si>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</si>
  <si>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</si>
  <si>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</si>
  <si>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</si>
  <si>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</si>
  <si>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</si>
  <si>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</si>
  <si>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</si>
  <si>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</si>
  <si>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</si>
  <si>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</si>
  <si>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</si>
  <si>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</si>
  <si>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</si>
  <si>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</si>
  <si>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</si>
  <si>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</si>
  <si>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</si>
  <si>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</si>
  <si>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</si>
  <si>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</si>
  <si>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</si>
  <si>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</si>
  <si>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</si>
  <si>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</si>
  <si>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</si>
  <si>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</si>
  <si>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</si>
  <si>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</si>
  <si>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</si>
  <si>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</si>
  <si>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</si>
  <si>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</si>
  <si>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</si>
  <si>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</si>
  <si>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</si>
  <si>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</si>
  <si>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</si>
  <si>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</si>
  <si>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</si>
  <si>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</si>
  <si>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</si>
  <si>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</si>
  <si>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</si>
  <si>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</si>
  <si>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</si>
  <si>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</si>
  <si>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</si>
  <si>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</si>
  <si>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</si>
  <si>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</si>
  <si>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</si>
  <si>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</si>
  <si>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</si>
  <si>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</si>
  <si>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</si>
  <si>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</si>
  <si>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</si>
  <si>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</si>
  <si>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</si>
  <si>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</si>
  <si>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</si>
  <si>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</si>
  <si>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</si>
  <si>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</si>
  <si>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</si>
  <si>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</si>
  <si>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</si>
  <si>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</si>
  <si>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</si>
  <si>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</si>
  <si>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</si>
  <si>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</si>
  <si>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</si>
  <si>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</si>
  <si>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</si>
  <si>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</si>
  <si>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</si>
  <si>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</si>
  <si>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</si>
  <si>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</si>
  <si>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</si>
  <si>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</si>
  <si>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</si>
  <si>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</si>
  <si>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</si>
  <si>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</si>
  <si>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</si>
  <si>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</si>
  <si>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</si>
  <si>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</si>
  <si>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</si>
  <si>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</si>
  <si>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</si>
  <si>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</si>
  <si>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</si>
  <si>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</si>
  <si>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</si>
  <si>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</si>
  <si>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</si>
  <si>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</si>
  <si>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</si>
  <si>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</si>
  <si>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</si>
  <si>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</si>
  <si>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</si>
  <si>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</si>
  <si>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</si>
  <si>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</si>
  <si>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</si>
  <si>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</si>
  <si>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</si>
  <si>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</si>
  <si>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</si>
  <si>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</si>
  <si>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</si>
  <si>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</si>
  <si>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</si>
  <si>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</si>
  <si>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</si>
  <si>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</si>
  <si>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</si>
  <si>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</si>
  <si>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</si>
  <si>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</si>
  <si>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</si>
  <si>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</si>
  <si>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</si>
  <si>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</si>
  <si>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</si>
  <si>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</si>
  <si>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</si>
  <si>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</si>
  <si>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</si>
  <si>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</si>
  <si>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</si>
  <si>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</si>
  <si>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</si>
  <si>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</si>
  <si>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</si>
  <si>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</si>
  <si>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</si>
  <si>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</si>
  <si>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</si>
  <si>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</si>
  <si>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</si>
  <si>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</si>
  <si>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</si>
  <si>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</si>
  <si>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</si>
  <si>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</si>
  <si>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</si>
  <si>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</si>
  <si>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</si>
  <si>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</si>
  <si>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</si>
  <si>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</si>
  <si>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</si>
  <si>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</si>
  <si>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</si>
  <si>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</si>
  <si>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</si>
  <si>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</si>
  <si>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</si>
  <si>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</si>
  <si>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</si>
  <si>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</si>
  <si>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</si>
  <si>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</si>
  <si>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</si>
  <si>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</si>
  <si>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</si>
  <si>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</si>
  <si>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</si>
  <si>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</si>
  <si>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</si>
  <si>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</si>
  <si>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</si>
  <si>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</si>
  <si>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</si>
  <si>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</si>
  <si>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</si>
  <si>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</si>
  <si>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</si>
  <si>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</si>
  <si>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</si>
  <si>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</si>
  <si>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</si>
  <si>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</si>
  <si>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</si>
  <si>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</si>
  <si>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</si>
  <si>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</si>
  <si>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</si>
  <si>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</si>
  <si>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</si>
  <si>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</si>
  <si>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</si>
  <si>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</si>
  <si>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</si>
  <si>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</si>
  <si>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</si>
  <si>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</si>
  <si>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</si>
  <si>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</si>
  <si>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</si>
  <si>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</si>
  <si>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</si>
  <si>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</si>
  <si>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</si>
  <si>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</si>
  <si>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</si>
  <si>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</si>
  <si>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</si>
  <si>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</si>
  <si>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</si>
  <si>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</si>
  <si>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</si>
  <si>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</si>
  <si>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</si>
  <si>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</si>
  <si>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</si>
  <si>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</si>
  <si>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</si>
  <si>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</si>
  <si>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</si>
  <si>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</si>
  <si>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</si>
  <si>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</si>
  <si>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</si>
  <si>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</si>
  <si>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</si>
  <si>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</si>
  <si>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</si>
  <si>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</si>
  <si>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</si>
  <si>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</si>
  <si>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</si>
  <si>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</si>
  <si>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</si>
  <si>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</si>
  <si>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</si>
  <si>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</si>
  <si>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</si>
  <si>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</si>
  <si>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</si>
  <si>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</si>
  <si>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</si>
  <si>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</si>
  <si>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</si>
  <si>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</si>
  <si>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</si>
  <si>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</si>
  <si>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</si>
  <si>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</si>
  <si>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</si>
  <si>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</si>
  <si>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</si>
  <si>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</si>
  <si>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</si>
  <si>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</si>
  <si>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</si>
  <si>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</si>
  <si>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</si>
  <si>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</si>
  <si>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</si>
  <si>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</si>
  <si>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</si>
  <si>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</si>
  <si>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</si>
  <si>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</si>
  <si>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</si>
  <si>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</si>
  <si>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</si>
  <si>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</si>
  <si>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</si>
  <si>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</si>
  <si>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</si>
  <si>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</si>
  <si>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</si>
  <si>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</si>
  <si>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</si>
  <si>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</si>
  <si>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</si>
  <si>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</si>
  <si>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</si>
  <si>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</si>
  <si>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</si>
  <si>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</si>
  <si>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</si>
  <si>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</si>
  <si>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</si>
  <si>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</si>
  <si>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</si>
  <si>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</si>
  <si>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</si>
  <si>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</si>
  <si>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</si>
  <si>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</si>
  <si>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</si>
  <si>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</si>
  <si>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</si>
  <si>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</si>
  <si>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</si>
  <si>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</si>
  <si>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</si>
  <si>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</si>
  <si>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</si>
  <si>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</si>
  <si>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</si>
  <si>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</si>
  <si>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</si>
  <si>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</si>
  <si>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</si>
  <si>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</si>
  <si>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</si>
  <si>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</si>
  <si>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</si>
  <si>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</si>
  <si>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</si>
  <si>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</si>
  <si>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</si>
  <si>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</si>
  <si>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</si>
  <si>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</si>
  <si>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</si>
  <si>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</si>
  <si>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</si>
  <si>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</si>
  <si>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</si>
  <si>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</si>
  <si>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</si>
  <si>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</si>
  <si>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</si>
  <si>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</si>
  <si>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</si>
  <si>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</si>
  <si>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</si>
  <si>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</si>
  <si>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</si>
  <si>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</si>
  <si>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</si>
  <si>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</si>
  <si>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</si>
  <si>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</si>
  <si>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</si>
  <si>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</si>
  <si>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</si>
  <si>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</si>
  <si>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</si>
  <si>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</si>
  <si>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</si>
  <si>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</si>
  <si>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</si>
  <si>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</si>
  <si>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</si>
  <si>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</si>
  <si>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</si>
  <si>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</si>
  <si>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</si>
  <si>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</si>
  <si>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</si>
  <si>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</si>
  <si>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</si>
  <si>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</si>
  <si>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</si>
  <si>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</si>
  <si>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</si>
  <si>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</si>
  <si>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</si>
  <si>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</si>
  <si>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</si>
  <si>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</si>
  <si>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</si>
  <si>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</si>
  <si>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</si>
  <si>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</si>
  <si>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</si>
  <si>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</si>
  <si>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</si>
  <si>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</si>
  <si>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</si>
  <si>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</si>
  <si>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</si>
  <si>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</si>
  <si>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</si>
  <si>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</si>
  <si>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</si>
  <si>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</si>
  <si>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</si>
  <si>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</si>
  <si>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</si>
  <si>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</si>
  <si>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</si>
  <si>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</si>
  <si>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</si>
  <si>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</si>
  <si>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</si>
  <si>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</si>
  <si>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</si>
  <si>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</si>
  <si>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</si>
  <si>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</si>
  <si>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</si>
  <si>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</si>
  <si>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</si>
  <si>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</si>
  <si>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</si>
  <si>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</si>
  <si>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</si>
  <si>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</si>
  <si>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</si>
  <si>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</si>
  <si>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</si>
  <si>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</si>
  <si>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</si>
  <si>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</si>
  <si>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</si>
  <si>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</si>
  <si>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</si>
  <si>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</si>
  <si>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</si>
  <si>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</si>
  <si>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</si>
  <si>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</si>
  <si>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</si>
  <si>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</si>
  <si>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</si>
  <si>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</si>
  <si>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</si>
  <si>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</si>
  <si>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</si>
  <si>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</si>
  <si>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</si>
  <si>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</si>
  <si>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</si>
  <si>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</si>
  <si>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</si>
  <si>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</si>
  <si>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</si>
  <si>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</si>
  <si>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</si>
  <si>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</si>
  <si>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</si>
  <si>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</si>
  <si>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</si>
  <si>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</si>
  <si>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</si>
  <si>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</si>
  <si>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</si>
  <si>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</si>
  <si>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</si>
  <si>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</si>
  <si>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</si>
  <si>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</si>
  <si>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</si>
  <si>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</si>
  <si>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</si>
  <si>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</si>
  <si>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</si>
  <si>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</si>
  <si>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</si>
  <si>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</si>
  <si>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</si>
  <si>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</si>
  <si>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</si>
  <si>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</si>
  <si>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</si>
  <si>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</si>
  <si>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</si>
  <si>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</si>
  <si>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</si>
  <si>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</si>
  <si>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</si>
  <si>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</si>
  <si>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</si>
  <si>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</si>
  <si>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</si>
  <si>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</si>
  <si>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</si>
  <si>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</si>
  <si>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</si>
  <si>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</si>
  <si>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</si>
  <si>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</si>
  <si>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</si>
  <si>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</si>
  <si>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</si>
  <si>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</si>
  <si>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</si>
  <si>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</si>
  <si>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</si>
  <si>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</si>
  <si>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</si>
  <si>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</si>
  <si>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</si>
  <si>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</si>
  <si>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</si>
  <si>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</si>
  <si>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</si>
  <si>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</si>
  <si>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</si>
  <si>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</si>
  <si>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</si>
  <si>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</si>
  <si>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</si>
  <si>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</si>
  <si>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</si>
  <si>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</si>
  <si>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</si>
  <si>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</si>
  <si>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</si>
  <si>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</si>
  <si>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</si>
  <si>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</si>
  <si>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</si>
  <si>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</si>
  <si>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</si>
  <si>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</si>
  <si>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</si>
  <si>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</si>
  <si>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</si>
  <si>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</si>
  <si>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</si>
  <si>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</si>
  <si>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</si>
  <si>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</si>
  <si>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</si>
  <si>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</si>
  <si>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</si>
  <si>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</si>
  <si>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</si>
  <si>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</si>
  <si>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</si>
  <si>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</si>
  <si>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</si>
  <si>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</si>
  <si>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</si>
  <si>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</si>
  <si>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</si>
  <si>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</si>
  <si>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</si>
  <si>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</si>
  <si>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</si>
  <si>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</si>
  <si>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</si>
  <si>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</si>
  <si>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</si>
  <si>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</si>
  <si>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</si>
  <si>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</si>
  <si>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</si>
  <si>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</si>
  <si>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</si>
  <si>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</si>
  <si>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</si>
  <si>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</si>
  <si>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</si>
  <si>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</si>
  <si>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</si>
  <si>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</si>
  <si>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</si>
  <si>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</si>
  <si>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</si>
  <si>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</si>
  <si>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</si>
  <si>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</si>
  <si>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</si>
  <si>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</si>
  <si>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</si>
  <si>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</si>
  <si>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</si>
  <si>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</si>
  <si>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</si>
  <si>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</si>
  <si>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</si>
  <si>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</si>
  <si>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</si>
  <si>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</si>
  <si>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</si>
  <si>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</si>
  <si>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</si>
  <si>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</si>
  <si>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</si>
  <si>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</si>
  <si>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</si>
  <si>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</si>
  <si>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</si>
  <si>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</si>
  <si>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</si>
  <si>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</si>
  <si>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</si>
  <si>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</si>
  <si>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</si>
  <si>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</si>
  <si>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</si>
  <si>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</si>
  <si>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</si>
  <si>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</si>
  <si>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</si>
  <si>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</si>
  <si>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</si>
  <si>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</si>
  <si>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</si>
  <si>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</si>
  <si>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</si>
  <si>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</si>
  <si>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</si>
  <si>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</si>
  <si>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</si>
  <si>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</si>
  <si>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</si>
  <si>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</si>
  <si>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</si>
  <si>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</si>
  <si>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</si>
  <si>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</si>
  <si>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</si>
  <si>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</si>
  <si>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</si>
  <si>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</si>
  <si>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</si>
  <si>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</si>
  <si>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</si>
  <si>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</si>
  <si>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</si>
  <si>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</si>
  <si>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</si>
  <si>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</si>
  <si>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</si>
  <si>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</si>
  <si>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</si>
  <si>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</si>
  <si>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</si>
  <si>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</si>
  <si>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</si>
  <si>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</si>
  <si>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</si>
  <si>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</si>
  <si>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</si>
  <si>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</si>
  <si>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</si>
  <si>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</si>
  <si>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</si>
  <si>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</si>
  <si>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</si>
  <si>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</si>
  <si>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</si>
  <si>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</si>
  <si>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</si>
  <si>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</si>
  <si>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</si>
  <si>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</si>
  <si>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</si>
  <si>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</si>
  <si>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</si>
  <si>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</si>
  <si>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</si>
  <si>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</si>
  <si>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</si>
  <si>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</si>
  <si>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</si>
  <si>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</si>
  <si>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</si>
  <si>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</si>
  <si>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</si>
  <si>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</si>
  <si>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</si>
  <si>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</si>
  <si>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</si>
  <si>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</si>
  <si>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</si>
  <si>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</si>
  <si>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</si>
  <si>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</si>
  <si>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</si>
  <si>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</si>
  <si>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</si>
  <si>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</si>
  <si>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</si>
  <si>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</si>
  <si>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</si>
  <si>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</si>
  <si>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</si>
  <si>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</si>
  <si>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</si>
  <si>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</si>
  <si>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</si>
  <si>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</si>
  <si>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</si>
  <si>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</si>
  <si>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</si>
  <si>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</si>
  <si>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</si>
  <si>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</si>
  <si>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</si>
  <si>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</si>
  <si>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</si>
  <si>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</si>
  <si>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</si>
  <si>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</si>
  <si>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</si>
  <si>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</si>
  <si>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</si>
  <si>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</si>
  <si>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</si>
  <si>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</si>
  <si>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</si>
  <si>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</si>
  <si>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</si>
  <si>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</si>
  <si>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</si>
  <si>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</si>
  <si>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</si>
  <si>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</si>
  <si>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</si>
  <si>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</si>
  <si>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</si>
  <si>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</si>
  <si>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</si>
  <si>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</si>
  <si>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</si>
  <si>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</si>
  <si>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</si>
  <si>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</si>
  <si>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</si>
  <si>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</si>
  <si>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</si>
  <si>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</si>
  <si>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</si>
  <si>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</si>
  <si>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</si>
  <si>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</si>
  <si>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</si>
  <si>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</si>
  <si>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</si>
  <si>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</si>
  <si>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</si>
  <si>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</si>
  <si>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</si>
  <si>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</si>
  <si>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</si>
  <si>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</si>
  <si>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</si>
  <si>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</si>
  <si>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</si>
  <si>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</si>
  <si>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</si>
  <si>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</si>
  <si>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</si>
  <si>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</si>
  <si>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</si>
  <si>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</si>
  <si>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</si>
  <si>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</si>
  <si>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</si>
  <si>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</si>
  <si>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</si>
  <si>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</si>
  <si>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</si>
  <si>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</si>
  <si>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</si>
  <si>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</si>
  <si>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</si>
  <si>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</si>
  <si>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</si>
  <si>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</si>
  <si>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</si>
  <si>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</si>
  <si>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</si>
  <si>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</si>
  <si>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</si>
  <si>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</si>
  <si>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</si>
  <si>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</si>
  <si>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</si>
  <si>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</si>
  <si>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</si>
  <si>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</si>
  <si>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</si>
  <si>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</si>
  <si>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</si>
  <si>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</si>
  <si>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</si>
  <si>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</si>
  <si>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</si>
  <si>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</si>
  <si>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</si>
  <si>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</si>
  <si>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</si>
  <si>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</si>
  <si>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</si>
  <si>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</si>
  <si>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</si>
  <si>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</si>
  <si>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</si>
  <si>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</si>
  <si>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</si>
  <si>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</si>
  <si>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</si>
  <si>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</si>
  <si>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</si>
  <si>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</si>
  <si>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</si>
  <si>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</si>
  <si>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</si>
  <si>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</si>
  <si>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</si>
  <si>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</si>
  <si>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</si>
  <si>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</si>
  <si>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</si>
  <si>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</si>
  <si>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</si>
  <si>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</si>
  <si>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</si>
  <si>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</si>
  <si>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</si>
  <si>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</si>
  <si>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</si>
  <si>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</si>
  <si>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</si>
  <si>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</si>
  <si>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</si>
  <si>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</si>
  <si>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</si>
  <si>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</si>
  <si>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</si>
  <si>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</si>
  <si>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</si>
  <si>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</si>
  <si>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</si>
  <si>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</si>
  <si>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</si>
  <si>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</si>
  <si>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</si>
  <si>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</si>
  <si>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</si>
  <si>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</si>
  <si>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</si>
  <si>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</si>
  <si>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</si>
  <si>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</si>
  <si>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</si>
  <si>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</si>
  <si>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</si>
  <si>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</si>
  <si>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</si>
  <si>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</si>
  <si>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</si>
  <si>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</si>
  <si>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</si>
  <si>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</si>
  <si>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</si>
  <si>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</si>
  <si>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</si>
  <si>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</si>
  <si>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</si>
  <si>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</si>
  <si>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</si>
  <si>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</si>
  <si>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</si>
  <si>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</si>
  <si>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</si>
  <si>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</si>
  <si>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</si>
  <si>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</si>
  <si>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</si>
  <si>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</si>
  <si>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</si>
  <si>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</si>
  <si>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</si>
  <si>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</si>
  <si>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</si>
  <si>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</si>
  <si>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</si>
  <si>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</si>
  <si>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</si>
  <si>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</si>
  <si>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</si>
  <si>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</si>
  <si>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</si>
  <si>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</si>
  <si>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</si>
  <si>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</si>
  <si>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</si>
  <si>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</si>
  <si>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</si>
  <si>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</si>
  <si>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</si>
  <si>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</si>
  <si>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</si>
  <si>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</si>
  <si>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</si>
  <si>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</si>
  <si>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</si>
  <si>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</si>
  <si>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</si>
  <si>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</si>
  <si>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</si>
  <si>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</si>
  <si>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</si>
  <si>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</si>
  <si>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</si>
  <si>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</si>
  <si>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</si>
  <si>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</si>
  <si>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</si>
  <si>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</si>
  <si>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</si>
  <si>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</si>
  <si>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</si>
  <si>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</si>
  <si>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</si>
  <si>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</si>
  <si>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</si>
  <si>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</si>
  <si>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</si>
  <si>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</si>
  <si>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</si>
  <si>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</si>
  <si>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</si>
  <si>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</si>
  <si>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</si>
  <si>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</si>
  <si>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</si>
  <si>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</si>
  <si>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</si>
  <si>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</si>
  <si>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</si>
  <si>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</si>
  <si>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</si>
  <si>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</si>
  <si>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</si>
  <si>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</si>
  <si>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</si>
  <si>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</si>
  <si>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</si>
  <si>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</si>
  <si>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</si>
  <si>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</si>
  <si>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</si>
  <si>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</si>
  <si>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</si>
  <si>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</si>
  <si>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</si>
  <si>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</si>
  <si>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</si>
  <si>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</si>
  <si>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</si>
  <si>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</si>
  <si>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</si>
  <si>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</si>
  <si>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</si>
  <si>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</si>
  <si>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</si>
  <si>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</si>
  <si>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</si>
  <si>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</si>
  <si>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</si>
  <si>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</si>
  <si>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</si>
  <si>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</si>
  <si>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</si>
  <si>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</si>
  <si>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</si>
  <si>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</si>
  <si>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</si>
  <si>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</si>
  <si>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</si>
  <si>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</si>
  <si>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</si>
  <si>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</si>
  <si>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</si>
  <si>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</si>
  <si>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</si>
  <si>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</si>
  <si>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</si>
  <si>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</si>
  <si>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</si>
  <si>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</si>
  <si>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</si>
  <si>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</si>
  <si>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</si>
  <si>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</si>
  <si>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</si>
  <si>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</si>
  <si>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</si>
  <si>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</si>
  <si>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</si>
  <si>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</si>
  <si>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</si>
  <si>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</si>
  <si>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</si>
  <si>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</si>
  <si>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</si>
  <si>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</si>
  <si>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</si>
  <si>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</si>
  <si>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</si>
  <si>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</si>
  <si>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</si>
  <si>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</si>
  <si>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</si>
  <si>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</si>
  <si>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</si>
  <si>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</si>
  <si>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</si>
  <si>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</si>
  <si>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</si>
  <si>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</si>
  <si>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</si>
  <si>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</si>
  <si>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</si>
  <si>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</si>
  <si>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</si>
  <si>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</si>
  <si>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</si>
  <si>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</si>
  <si>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</si>
  <si>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</si>
  <si>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</si>
  <si>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</si>
  <si>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</si>
  <si>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</si>
  <si>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</si>
  <si>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</si>
  <si>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</si>
  <si>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</si>
  <si>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</si>
  <si>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</si>
  <si>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</si>
  <si>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</si>
  <si>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</si>
  <si>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</si>
  <si>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</si>
  <si>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</si>
  <si>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</si>
  <si>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</si>
  <si>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</si>
  <si>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</si>
  <si>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</si>
  <si>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</si>
  <si>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</si>
  <si>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</si>
  <si>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</si>
  <si>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</si>
  <si>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</si>
  <si>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</si>
  <si>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</si>
  <si>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</si>
  <si>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</si>
  <si>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</si>
  <si>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</si>
  <si>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</si>
  <si>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</si>
  <si>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</si>
  <si>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</si>
  <si>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</si>
  <si>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</si>
  <si>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</si>
  <si>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</si>
  <si>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</si>
  <si>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</si>
  <si>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</si>
  <si>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</si>
  <si>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</si>
  <si>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</si>
  <si>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</si>
  <si>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</si>
  <si>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</si>
  <si>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</si>
  <si>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</si>
  <si>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</si>
  <si>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</si>
  <si>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</si>
  <si>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</si>
  <si>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</si>
  <si>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</si>
  <si>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</si>
  <si>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</si>
  <si>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</si>
  <si>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</si>
  <si>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</si>
  <si>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</si>
  <si>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</si>
  <si>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</si>
  <si>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</si>
  <si>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</si>
  <si>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</si>
  <si>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</si>
  <si>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</si>
  <si>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</si>
  <si>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</si>
  <si>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</si>
  <si>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</si>
  <si>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</si>
  <si>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</si>
  <si>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</si>
  <si>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</si>
  <si>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</si>
  <si>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</si>
  <si>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</si>
  <si>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</si>
  <si>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</si>
  <si>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</si>
  <si>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</si>
  <si>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</si>
  <si>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</si>
  <si>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</si>
  <si>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</si>
  <si>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</si>
  <si>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</si>
  <si>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</si>
  <si>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</si>
  <si>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</si>
  <si>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</si>
  <si>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</si>
  <si>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</si>
  <si>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</si>
  <si>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</si>
  <si>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</si>
  <si>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</si>
  <si>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</si>
  <si>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</si>
  <si>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</si>
  <si>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</si>
  <si>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</si>
  <si>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</si>
  <si>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</si>
  <si>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</si>
  <si>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</si>
  <si>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</si>
  <si>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</si>
  <si>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</si>
  <si>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</si>
  <si>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</si>
  <si>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</si>
  <si>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</si>
  <si>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</si>
  <si>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</si>
  <si>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</si>
  <si>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</si>
  <si>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</si>
  <si>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</si>
  <si>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</si>
  <si>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</si>
  <si>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</si>
  <si>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</si>
  <si>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</si>
  <si>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</si>
  <si>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</si>
  <si>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</si>
  <si>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</si>
  <si>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</si>
  <si>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</si>
  <si>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</si>
  <si>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</si>
  <si>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</si>
  <si>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</si>
  <si>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</si>
  <si>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</si>
  <si>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</si>
  <si>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</si>
  <si>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</si>
  <si>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</si>
  <si>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</si>
  <si>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</si>
  <si>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</si>
  <si>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</si>
  <si>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</si>
  <si>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</si>
  <si>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</si>
  <si>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</si>
  <si>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</si>
  <si>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</si>
  <si>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</si>
  <si>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</si>
  <si>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</si>
  <si>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</si>
  <si>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</si>
  <si>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</si>
  <si>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</si>
  <si>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</si>
  <si>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</si>
  <si>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</si>
  <si>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</si>
  <si>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</si>
  <si>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</si>
  <si>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</si>
  <si>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</si>
  <si>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</si>
  <si>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</si>
  <si>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</si>
  <si>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</si>
  <si>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</si>
  <si>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</si>
  <si>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</si>
  <si>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</si>
  <si>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</si>
  <si>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</si>
  <si>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</si>
  <si>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</si>
  <si>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</si>
  <si>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</si>
  <si>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</si>
  <si>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</si>
  <si>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</si>
  <si>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</si>
  <si>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</si>
  <si>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</si>
  <si>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</si>
  <si>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</si>
  <si>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</si>
  <si>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</si>
  <si>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</si>
  <si>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</si>
  <si>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</si>
  <si>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</si>
  <si>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</si>
  <si>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</si>
  <si>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</si>
  <si>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</si>
  <si>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</si>
  <si>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</si>
  <si>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</si>
  <si>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</si>
  <si>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</si>
  <si>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</si>
  <si>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</si>
  <si>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</si>
  <si>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</si>
  <si>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</si>
  <si>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</si>
  <si>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</si>
  <si>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</si>
  <si>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</si>
  <si>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</si>
  <si>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</si>
  <si>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</si>
  <si>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</si>
  <si>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</si>
  <si>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</si>
  <si>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</si>
  <si>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</si>
  <si>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</si>
  <si>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</si>
  <si>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</si>
  <si>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</si>
  <si>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</si>
  <si>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</si>
  <si>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</si>
  <si>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</si>
  <si>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</si>
  <si>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</si>
  <si>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</si>
  <si>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</si>
  <si>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</si>
  <si>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</si>
  <si>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</si>
  <si>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</si>
  <si>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</si>
  <si>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</si>
  <si>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</si>
  <si>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</si>
  <si>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</si>
  <si>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</si>
  <si>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</si>
  <si>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</si>
  <si>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</si>
  <si>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</si>
  <si>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</si>
  <si>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</si>
  <si>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</si>
  <si>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</si>
  <si>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</si>
  <si>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</si>
  <si>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</si>
  <si>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</si>
  <si>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</si>
  <si>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</si>
  <si>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</si>
  <si>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</si>
  <si>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</si>
  <si>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</si>
  <si>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</si>
  <si>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</si>
  <si>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</si>
  <si>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</si>
  <si>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</si>
  <si>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</si>
  <si>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</si>
  <si>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</si>
  <si>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</si>
  <si>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</si>
  <si>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</si>
  <si>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</si>
  <si>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</si>
  <si>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</si>
  <si>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</si>
  <si>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</si>
  <si>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</si>
  <si>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</si>
  <si>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</si>
  <si>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</si>
  <si>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</si>
  <si>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</si>
  <si>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</si>
  <si>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</si>
  <si>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</si>
  <si>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</si>
  <si>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</si>
  <si>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</si>
  <si>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</si>
  <si>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</si>
  <si>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</si>
  <si>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</si>
  <si>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</si>
  <si>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</si>
  <si>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</si>
  <si>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</si>
  <si>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</si>
  <si>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</si>
  <si>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</si>
  <si>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</si>
  <si>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</si>
  <si>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</si>
  <si>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</si>
  <si>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</si>
  <si>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</si>
  <si>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</si>
  <si>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</si>
  <si>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</si>
  <si>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</si>
  <si>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</si>
  <si>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</si>
  <si>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</si>
  <si>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</si>
  <si>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</si>
  <si>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</si>
  <si>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</si>
  <si>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</si>
  <si>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</si>
  <si>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</si>
  <si>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</si>
  <si>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</si>
  <si>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</si>
  <si>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</si>
  <si>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</si>
  <si>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</si>
  <si>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</si>
  <si>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</si>
  <si>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</si>
  <si>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</si>
  <si>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</si>
  <si>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</si>
  <si>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</si>
  <si>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</si>
  <si>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</si>
  <si>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</si>
  <si>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</si>
  <si>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</si>
  <si>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</si>
  <si>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</si>
  <si>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</si>
  <si>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</si>
  <si>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</si>
  <si>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</si>
  <si>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</si>
  <si>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</si>
  <si>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</si>
  <si>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</si>
  <si>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</si>
  <si>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</si>
  <si>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</si>
  <si>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</si>
  <si>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</si>
  <si>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</si>
  <si>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</si>
  <si>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</si>
  <si>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</si>
  <si>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</si>
  <si>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</si>
  <si>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</si>
  <si>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</si>
  <si>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</si>
  <si>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</si>
  <si>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</si>
  <si>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</si>
  <si>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</si>
  <si>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</si>
  <si>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</si>
  <si>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</si>
  <si>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</si>
  <si>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</si>
  <si>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</si>
  <si>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</si>
  <si>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</si>
  <si>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</si>
  <si>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</si>
  <si>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</si>
  <si>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</si>
  <si>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</si>
  <si>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</si>
  <si>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</si>
  <si>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</si>
  <si>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</si>
  <si>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</si>
  <si>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</si>
  <si>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</si>
  <si>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</si>
  <si>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</si>
  <si>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</si>
  <si>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</si>
  <si>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</si>
  <si>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</si>
  <si>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</si>
  <si>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</si>
  <si>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</si>
  <si>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</si>
  <si>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</si>
  <si>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</si>
  <si>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</si>
  <si>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</si>
  <si>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</si>
  <si>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</si>
  <si>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</si>
  <si>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</si>
  <si>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</si>
  <si>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</si>
  <si>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</si>
  <si>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</si>
  <si>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</si>
  <si>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</si>
  <si>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</si>
  <si>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</si>
  <si>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</si>
  <si>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</si>
  <si>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</si>
  <si>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</si>
  <si>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</si>
  <si>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</si>
  <si>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</si>
  <si>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</si>
  <si>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</si>
  <si>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</si>
  <si>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</si>
  <si>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</si>
  <si>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</si>
  <si>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</si>
  <si>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</si>
  <si>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</si>
  <si>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</si>
  <si>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</si>
  <si>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</si>
  <si>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</si>
  <si>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</si>
  <si>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</si>
  <si>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</si>
  <si>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</si>
  <si>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</si>
  <si>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</si>
  <si>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</si>
  <si>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</si>
  <si>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</si>
  <si>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</si>
  <si>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</si>
  <si>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</si>
  <si>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</si>
  <si>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</si>
  <si>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</si>
  <si>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</si>
  <si>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</si>
  <si>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</si>
  <si>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</si>
  <si>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</si>
  <si>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</si>
  <si>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</si>
  <si>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</si>
  <si>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</si>
  <si>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</si>
  <si>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</si>
  <si>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</si>
  <si>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</si>
  <si>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</si>
  <si>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</si>
  <si>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</si>
  <si>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</si>
  <si>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</si>
  <si>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</si>
  <si>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</si>
  <si>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</si>
  <si>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</si>
  <si>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</si>
  <si>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</si>
  <si>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</si>
  <si>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</si>
  <si>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</si>
  <si>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</si>
  <si>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</si>
  <si>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</si>
  <si>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</si>
  <si>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</si>
  <si>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</si>
  <si>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</si>
  <si>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</si>
  <si>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</si>
  <si>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</si>
  <si>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</si>
  <si>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</si>
  <si>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</si>
  <si>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</si>
  <si>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</si>
  <si>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</si>
  <si>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</si>
  <si>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</si>
  <si>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</si>
  <si>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</si>
  <si>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</si>
  <si>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</si>
  <si>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</si>
  <si>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</si>
  <si>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</si>
  <si>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</si>
  <si>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</si>
  <si>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</si>
  <si>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</si>
  <si>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</si>
  <si>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</si>
  <si>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</si>
  <si>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</si>
  <si>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</si>
  <si>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</si>
  <si>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</si>
  <si>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</si>
  <si>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</si>
  <si>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</si>
  <si>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</si>
  <si>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</si>
  <si>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</si>
  <si>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</si>
  <si>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</si>
  <si>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</si>
  <si>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</si>
  <si>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</si>
  <si>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</si>
  <si>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</si>
  <si>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</si>
  <si>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</si>
  <si>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</si>
  <si>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</si>
  <si>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</si>
  <si>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</si>
  <si>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</si>
  <si>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</si>
  <si>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</si>
  <si>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</si>
  <si>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</si>
  <si>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</si>
  <si>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</si>
  <si>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</si>
  <si>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</si>
  <si>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</si>
  <si>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</si>
  <si>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</si>
  <si>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</si>
  <si>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</si>
  <si>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</si>
  <si>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</si>
  <si>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</si>
  <si>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</si>
  <si>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</si>
  <si>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</si>
  <si>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</si>
  <si>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</si>
  <si>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</si>
  <si>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</si>
  <si>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</si>
  <si>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</si>
  <si>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</si>
  <si>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</si>
  <si>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</si>
  <si>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</si>
  <si>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</si>
  <si>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</si>
  <si>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</si>
  <si>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</si>
  <si>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</si>
  <si>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</si>
  <si>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</si>
  <si>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</si>
  <si>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</si>
  <si>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</si>
  <si>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</si>
  <si>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</si>
  <si>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</si>
  <si>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</si>
  <si>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</si>
  <si>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</si>
  <si>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</si>
  <si>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</si>
  <si>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</si>
  <si>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</si>
  <si>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</si>
  <si>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</si>
  <si>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</si>
  <si>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</si>
  <si>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</si>
  <si>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</si>
  <si>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</si>
  <si>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</si>
  <si>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</si>
  <si>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</si>
  <si>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</si>
  <si>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</si>
  <si>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</si>
  <si>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</si>
  <si>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</si>
  <si>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</si>
  <si>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</si>
  <si>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</si>
  <si>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</si>
  <si>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</si>
  <si>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</si>
  <si>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</si>
  <si>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</si>
  <si>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</si>
  <si>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</si>
  <si>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</si>
  <si>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</si>
  <si>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</si>
  <si>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</si>
  <si>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</si>
  <si>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</si>
  <si>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</si>
  <si>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</si>
  <si>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</si>
  <si>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</si>
  <si>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</si>
  <si>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</si>
  <si>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</si>
  <si>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</si>
  <si>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</si>
  <si>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</si>
  <si>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</si>
  <si>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</si>
  <si>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</si>
  <si>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</si>
  <si>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</si>
  <si>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</si>
  <si>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</si>
  <si>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</si>
  <si>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</si>
  <si>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</si>
  <si>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</si>
  <si>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</si>
  <si>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</si>
  <si>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</si>
  <si>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</si>
  <si>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</si>
  <si>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</si>
  <si>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</si>
  <si>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</si>
  <si>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</si>
  <si>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</si>
  <si>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</si>
  <si>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</si>
  <si>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</si>
  <si>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</si>
  <si>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</si>
  <si>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</si>
  <si>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</si>
  <si>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</si>
  <si>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</si>
  <si>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</si>
  <si>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</si>
  <si>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</si>
  <si>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</si>
  <si>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</si>
  <si>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</si>
  <si>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</si>
  <si>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</si>
  <si>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</si>
  <si>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</si>
  <si>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</si>
  <si>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</si>
  <si>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</si>
  <si>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</si>
  <si>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</si>
  <si>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</si>
  <si>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</si>
  <si>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</si>
  <si>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</si>
  <si>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</si>
  <si>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</si>
  <si>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</si>
  <si>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</si>
  <si>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</si>
  <si>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</si>
  <si>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</si>
  <si>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</si>
  <si>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</si>
  <si>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</si>
  <si>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</si>
  <si>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</si>
  <si>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</si>
  <si>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</si>
  <si>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</si>
  <si>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</si>
  <si>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</si>
  <si>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</si>
  <si>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</si>
  <si>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</si>
  <si>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</si>
  <si>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</si>
  <si>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</si>
  <si>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</si>
  <si>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</si>
  <si>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</si>
  <si>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</si>
  <si>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</si>
  <si>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</si>
  <si>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</si>
  <si>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</si>
  <si>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</si>
  <si>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</si>
  <si>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</si>
  <si>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</si>
  <si>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</si>
  <si>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</si>
  <si>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</si>
  <si>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</si>
  <si>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</si>
  <si>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</si>
  <si>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</si>
  <si>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</si>
  <si>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</si>
  <si>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</si>
  <si>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</si>
  <si>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</si>
  <si>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</si>
  <si>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</si>
  <si>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</si>
  <si>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</si>
  <si>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</si>
  <si>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</si>
  <si>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</si>
  <si>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</si>
  <si>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</si>
  <si>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</si>
  <si>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</si>
  <si>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</si>
  <si>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</si>
  <si>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</si>
  <si>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</si>
  <si>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</si>
  <si>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</si>
  <si>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</si>
  <si>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</si>
  <si>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</si>
  <si>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</si>
  <si>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</si>
  <si>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</si>
  <si>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</si>
  <si>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</si>
  <si>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</si>
  <si>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</si>
  <si>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</si>
  <si>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</si>
  <si>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</si>
  <si>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</si>
  <si>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</si>
  <si>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</si>
  <si>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</si>
  <si>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</si>
  <si>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</si>
  <si>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</si>
  <si>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</si>
  <si>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</si>
  <si>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</si>
  <si>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</si>
  <si>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</si>
  <si>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</si>
  <si>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</si>
  <si>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</si>
  <si>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</si>
  <si>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</si>
  <si>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</si>
  <si>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</si>
  <si>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</si>
  <si>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</si>
  <si>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</si>
  <si>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</si>
  <si>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</si>
  <si>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</si>
  <si>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</si>
  <si>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</si>
  <si>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</si>
  <si>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</si>
  <si>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</si>
  <si>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</si>
  <si>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</si>
  <si>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</si>
  <si>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</si>
  <si>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</si>
  <si>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</si>
  <si>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</si>
  <si>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</si>
  <si>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</si>
  <si>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</si>
  <si>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</si>
  <si>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</si>
  <si>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</si>
  <si>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</si>
  <si>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</si>
  <si>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</si>
  <si>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</si>
  <si>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</si>
  <si>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</si>
  <si>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</si>
  <si>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</si>
  <si>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</si>
  <si>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</si>
  <si>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</si>
  <si>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</si>
  <si>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</si>
  <si>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</si>
  <si>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</si>
  <si>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</si>
  <si>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</si>
  <si>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</si>
  <si>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</si>
  <si>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</si>
  <si>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</si>
  <si>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</si>
  <si>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</si>
  <si>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</si>
  <si>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</si>
  <si>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</si>
  <si>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</si>
  <si>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</si>
  <si>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</si>
  <si>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</si>
  <si>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</si>
  <si>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</si>
  <si>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</si>
  <si>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</si>
  <si>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</si>
  <si>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</si>
  <si>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</si>
  <si>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</si>
  <si>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</si>
  <si>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</si>
  <si>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</si>
  <si>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</si>
  <si>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</si>
  <si>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</si>
  <si>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</si>
  <si>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</si>
  <si>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</si>
  <si>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</si>
  <si>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</si>
  <si>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</si>
  <si>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</si>
  <si>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</si>
  <si>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</si>
  <si>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</si>
  <si>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</si>
  <si>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</si>
  <si>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</si>
  <si>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</si>
  <si>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</si>
  <si>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</si>
  <si>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</si>
  <si>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</si>
  <si>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</si>
  <si>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</si>
  <si>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</si>
  <si>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</si>
  <si>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</si>
  <si>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</si>
  <si>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</si>
  <si>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</si>
  <si>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</si>
  <si>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</si>
  <si>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</si>
  <si>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</si>
  <si>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</si>
  <si>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</si>
  <si>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</si>
  <si>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</si>
  <si>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</si>
  <si>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</si>
  <si>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</si>
  <si>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</si>
  <si>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</si>
  <si>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</si>
  <si>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</si>
  <si>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</si>
  <si>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</si>
  <si>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</si>
  <si>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</si>
  <si>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</si>
  <si>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</si>
  <si>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</si>
  <si>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</si>
  <si>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</si>
  <si>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</si>
  <si>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</si>
  <si>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</si>
  <si>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</si>
  <si>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</si>
  <si>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</si>
  <si>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</si>
  <si>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</si>
  <si>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</si>
  <si>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</si>
  <si>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</si>
  <si>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</si>
  <si>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</si>
  <si>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</si>
  <si>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</si>
  <si>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</si>
  <si>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</si>
  <si>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</si>
  <si>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</si>
  <si>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</si>
  <si>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</si>
  <si>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</si>
  <si>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</si>
  <si>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</si>
  <si>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</si>
  <si>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</si>
  <si>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</si>
  <si>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</si>
  <si>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</si>
  <si>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</si>
  <si>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</si>
  <si>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</si>
  <si>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</si>
  <si>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</si>
  <si>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</si>
  <si>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</si>
  <si>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</si>
  <si>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</si>
  <si>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</si>
  <si>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</si>
  <si>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</si>
  <si>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</si>
  <si>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</si>
  <si>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</si>
  <si>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</si>
  <si>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</si>
  <si>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</si>
  <si>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</si>
  <si>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</si>
  <si>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</si>
  <si>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</si>
  <si>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</si>
  <si>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</si>
  <si>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</si>
  <si>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</si>
  <si>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</si>
  <si>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</si>
  <si>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</si>
  <si>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</si>
  <si>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</si>
  <si>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</si>
  <si>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</si>
  <si>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</si>
  <si>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</si>
  <si>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</si>
  <si>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</si>
  <si>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</si>
  <si>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</si>
  <si>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</si>
  <si>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</si>
  <si>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</si>
  <si>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</si>
  <si>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</si>
  <si>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</si>
  <si>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</si>
  <si>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</si>
  <si>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</si>
  <si>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</si>
  <si>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</si>
  <si>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</si>
  <si>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</si>
  <si>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</si>
  <si>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</si>
  <si>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</si>
  <si>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</si>
  <si>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</si>
  <si>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</si>
  <si>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</si>
  <si>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</si>
  <si>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</si>
  <si>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</si>
  <si>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</si>
  <si>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</si>
  <si>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</si>
  <si>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</si>
  <si>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</si>
  <si>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</si>
  <si>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</si>
  <si>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</si>
  <si>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</si>
  <si>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</si>
  <si>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</si>
  <si>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</si>
  <si>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</si>
  <si>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</si>
  <si>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</si>
  <si>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</si>
  <si>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</si>
  <si>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</si>
  <si>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</si>
  <si>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</si>
  <si>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</si>
  <si>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</si>
  <si>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</si>
  <si>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</si>
  <si>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</si>
  <si>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</si>
  <si>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</si>
  <si>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</si>
  <si>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</si>
  <si>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</si>
  <si>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</si>
  <si>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</si>
  <si>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</si>
  <si>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</si>
  <si>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</si>
  <si>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</si>
  <si>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</si>
  <si>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</si>
  <si>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</si>
  <si>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</si>
  <si>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</si>
  <si>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</si>
  <si>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</si>
  <si>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</si>
  <si>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</si>
  <si>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</si>
  <si>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</si>
  <si>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</si>
  <si>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</si>
  <si>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</si>
  <si>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</si>
  <si>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</si>
  <si>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</si>
  <si>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</si>
  <si>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</si>
  <si>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</si>
  <si>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</si>
  <si>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</si>
  <si>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</si>
  <si>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</si>
  <si>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</si>
  <si>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</si>
  <si>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</si>
  <si>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</si>
  <si>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</si>
  <si>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</si>
  <si>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</si>
  <si>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</si>
  <si>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</si>
  <si>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</si>
  <si>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</si>
  <si>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</si>
  <si>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</si>
  <si>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</si>
  <si>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</si>
  <si>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</si>
  <si>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</si>
  <si>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</si>
  <si>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</si>
  <si>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</si>
  <si>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</si>
  <si>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</si>
  <si>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</si>
  <si>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</si>
  <si>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</si>
  <si>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</si>
  <si>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</si>
  <si>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</si>
  <si>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</si>
  <si>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</si>
  <si>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</si>
  <si>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</si>
  <si>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</si>
  <si>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</si>
  <si>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</si>
  <si>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</si>
  <si>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</si>
  <si>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</si>
  <si>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</si>
  <si>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</si>
  <si>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</si>
  <si>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</si>
  <si>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</si>
  <si>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</si>
  <si>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</si>
  <si>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</si>
  <si>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</si>
  <si>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</si>
  <si>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</si>
  <si>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</si>
  <si>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</si>
  <si>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</si>
  <si>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</si>
  <si>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</si>
  <si>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</si>
  <si>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</si>
  <si>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</si>
  <si>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</si>
  <si>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</si>
  <si>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</si>
  <si>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</si>
  <si>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</si>
  <si>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</si>
  <si>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</si>
  <si>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</si>
  <si>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</si>
  <si>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</si>
  <si>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</si>
  <si>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</si>
  <si>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</si>
  <si>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</si>
  <si>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</si>
  <si>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</si>
  <si>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</si>
  <si>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</si>
  <si>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</si>
  <si>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</si>
  <si>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</si>
  <si>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</si>
  <si>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</si>
  <si>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</si>
  <si>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</si>
  <si>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</si>
  <si>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</si>
  <si>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</si>
  <si>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</si>
  <si>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</si>
  <si>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</si>
  <si>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</si>
  <si>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</si>
  <si>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</si>
  <si>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</si>
  <si>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</si>
  <si>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</si>
  <si>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</si>
  <si>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</si>
  <si>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</si>
  <si>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</si>
  <si>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</si>
  <si>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</si>
  <si>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</si>
  <si>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</si>
  <si>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</si>
  <si>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</si>
  <si>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</si>
  <si>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</si>
  <si>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</si>
  <si>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</si>
  <si>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</si>
  <si>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</si>
  <si>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</si>
  <si>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</si>
  <si>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</si>
  <si>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</si>
  <si>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</si>
  <si>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</si>
  <si>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</si>
  <si>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</si>
  <si>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</si>
  <si>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</si>
  <si>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</si>
  <si>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</si>
  <si>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</si>
  <si>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</si>
  <si>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</si>
  <si>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</si>
  <si>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</si>
  <si>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</si>
  <si>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</si>
  <si>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</si>
  <si>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</si>
  <si>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</si>
  <si>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</si>
  <si>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</si>
  <si>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</si>
  <si>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</si>
  <si>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</si>
  <si>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</si>
  <si>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</si>
  <si>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</si>
  <si>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</si>
  <si>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</si>
  <si>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</si>
  <si>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</si>
  <si>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</si>
  <si>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</si>
  <si>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</si>
  <si>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</si>
  <si>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</si>
  <si>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</si>
  <si>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</si>
  <si>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</si>
  <si>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</si>
  <si>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</si>
  <si>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</si>
  <si>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</si>
  <si>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</si>
  <si>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</si>
  <si>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</si>
  <si>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</si>
  <si>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</si>
  <si>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</si>
  <si>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</si>
  <si>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</si>
  <si>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</si>
  <si>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</si>
  <si>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</si>
  <si>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</si>
  <si>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</si>
  <si>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</si>
  <si>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</si>
  <si>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</si>
  <si>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</si>
  <si>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</si>
  <si>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</si>
  <si>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</si>
  <si>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</si>
  <si>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</si>
  <si>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</si>
  <si>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</si>
  <si>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</si>
  <si>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</si>
  <si>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</si>
  <si>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</si>
  <si>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</si>
  <si>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</si>
  <si>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</si>
  <si>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</si>
  <si>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</si>
  <si>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</si>
  <si>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</si>
  <si>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</si>
  <si>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</si>
  <si>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</si>
  <si>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</si>
  <si>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</si>
  <si>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</si>
  <si>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</si>
  <si>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</si>
  <si>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</si>
  <si>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</si>
  <si>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</si>
  <si>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</si>
  <si>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</si>
  <si>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</si>
  <si>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</si>
  <si>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</si>
  <si>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</si>
  <si>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</si>
  <si>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</si>
  <si>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</si>
  <si>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</si>
  <si>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</si>
  <si>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</si>
  <si>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</si>
  <si>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</si>
  <si>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</si>
  <si>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</si>
  <si>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</si>
  <si>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</si>
  <si>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</si>
  <si>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</si>
  <si>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</si>
  <si>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</si>
  <si>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</si>
  <si>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</si>
  <si>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</si>
  <si>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</si>
  <si>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</si>
  <si>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</si>
  <si>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</si>
  <si>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</si>
  <si>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</si>
  <si>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</si>
  <si>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</si>
  <si>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</si>
  <si>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</si>
  <si>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</si>
  <si>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</si>
  <si>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</si>
  <si>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</si>
  <si>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</si>
  <si>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</si>
  <si>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</si>
  <si>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</si>
  <si>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</si>
  <si>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</si>
  <si>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</si>
  <si>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</si>
  <si>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</si>
  <si>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</si>
  <si>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</si>
  <si>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</si>
  <si>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</si>
  <si>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</si>
  <si>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</si>
  <si>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</si>
  <si>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</si>
  <si>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</si>
  <si>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</si>
  <si>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</si>
  <si>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</si>
  <si>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</si>
  <si>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</si>
  <si>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</si>
  <si>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</si>
  <si>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</si>
  <si>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</si>
  <si>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</si>
  <si>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</si>
  <si>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</si>
  <si>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</si>
  <si>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</si>
  <si>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</si>
  <si>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</si>
  <si>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</si>
  <si>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</si>
  <si>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</si>
  <si>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</si>
  <si>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</si>
  <si>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</si>
  <si>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</si>
  <si>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</si>
  <si>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</si>
  <si>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</si>
  <si>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</si>
  <si>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</si>
  <si>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</si>
  <si>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</si>
  <si>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</si>
  <si>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</si>
  <si>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</si>
  <si>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</si>
  <si>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</si>
  <si>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</si>
  <si>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</si>
  <si>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</si>
  <si>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</si>
  <si>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</si>
  <si>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</si>
  <si>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</si>
  <si>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</si>
  <si>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</si>
  <si>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</si>
  <si>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</si>
  <si>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</si>
  <si>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</si>
  <si>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</si>
  <si>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</si>
  <si>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</si>
  <si>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</si>
  <si>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</si>
  <si>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</si>
  <si>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</si>
  <si>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</si>
  <si>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</si>
  <si>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</si>
  <si>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</si>
  <si>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</si>
  <si>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</si>
  <si>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</si>
  <si>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</si>
  <si>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</si>
  <si>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</si>
  <si>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</si>
  <si>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</si>
  <si>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</si>
  <si>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</si>
  <si>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</si>
  <si>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</si>
  <si>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</si>
  <si>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</si>
  <si>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</si>
  <si>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</si>
  <si>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</si>
  <si>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</si>
  <si>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</si>
  <si>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</si>
  <si>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</si>
  <si>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</si>
  <si>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</si>
  <si>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</si>
  <si>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</si>
  <si>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</si>
  <si>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</si>
  <si>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</si>
  <si>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</si>
  <si>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</si>
  <si>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</si>
  <si>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</si>
  <si>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</si>
  <si>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</si>
  <si>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</si>
  <si>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</si>
  <si>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</si>
  <si>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</si>
  <si>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</si>
  <si>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</si>
  <si>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</si>
  <si>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</si>
  <si>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</si>
  <si>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</si>
  <si>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</si>
  <si>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</si>
  <si>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</si>
  <si>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</si>
  <si>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</si>
  <si>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</si>
  <si>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</si>
  <si>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</si>
  <si>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</si>
  <si>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</si>
  <si>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</si>
  <si>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</si>
  <si>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</si>
  <si>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</si>
  <si>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</si>
  <si>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</si>
  <si>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</si>
  <si>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</si>
  <si>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</si>
  <si>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</si>
  <si>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</si>
  <si>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</si>
  <si>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</si>
  <si>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</si>
  <si>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</si>
  <si>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</si>
  <si>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</si>
  <si>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</si>
  <si>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</si>
  <si>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</si>
  <si>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</si>
  <si>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</si>
  <si>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</si>
  <si>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</si>
  <si>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</si>
  <si>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</si>
  <si>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</si>
  <si>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</si>
  <si>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</si>
  <si>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</si>
  <si>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</si>
  <si>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</si>
  <si>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</si>
  <si>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</si>
  <si>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</si>
  <si>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</si>
  <si>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</si>
  <si>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</si>
  <si>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</si>
  <si>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</si>
  <si>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</si>
  <si>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</si>
  <si>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</si>
  <si>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</si>
  <si>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</si>
  <si>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</si>
  <si>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</si>
  <si>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</si>
  <si>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</si>
  <si>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</si>
  <si>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</si>
  <si>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</si>
  <si>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</si>
  <si>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</si>
  <si>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</si>
  <si>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</si>
  <si>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</si>
  <si>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</si>
  <si>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</si>
  <si>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</si>
  <si>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</si>
  <si>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</si>
  <si>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</si>
  <si>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</si>
  <si>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</si>
  <si>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</si>
  <si>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</si>
  <si>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</si>
  <si>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</si>
  <si>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</si>
  <si>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</si>
  <si>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</si>
  <si>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</si>
  <si>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</si>
  <si>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</si>
  <si>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</si>
  <si>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</si>
  <si>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</si>
  <si>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</si>
  <si>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</si>
  <si>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</si>
  <si>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</si>
  <si>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</si>
  <si>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</si>
  <si>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</si>
  <si>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</si>
  <si>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</si>
  <si>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</si>
  <si>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</si>
  <si>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</si>
  <si>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</si>
  <si>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</si>
  <si>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</si>
  <si>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</si>
  <si>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</si>
  <si>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</si>
  <si>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</si>
  <si>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</si>
  <si>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</si>
  <si>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</si>
  <si>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</si>
  <si>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</si>
  <si>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</si>
  <si>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</si>
  <si>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</si>
  <si>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</si>
  <si>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</si>
  <si>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</si>
  <si>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</si>
  <si>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</si>
  <si>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</si>
  <si>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</si>
  <si>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</si>
  <si>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</si>
  <si>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</si>
  <si>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</si>
  <si>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</si>
  <si>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</si>
  <si>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</si>
  <si>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</si>
  <si>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</si>
  <si>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</si>
  <si>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</si>
  <si>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</si>
  <si>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</si>
  <si>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</si>
  <si>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</si>
  <si>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</si>
  <si>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</si>
  <si>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</si>
  <si>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</si>
  <si>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</si>
  <si>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</si>
  <si>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</si>
  <si>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</si>
  <si>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</si>
  <si>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</si>
  <si>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</si>
  <si>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</si>
  <si>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</si>
  <si>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</si>
  <si>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</si>
  <si>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</si>
  <si>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</si>
  <si>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</si>
  <si>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</si>
  <si>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</si>
  <si>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</si>
  <si>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</si>
  <si>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</si>
  <si>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</si>
  <si>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</si>
  <si>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</si>
  <si>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</si>
  <si>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</si>
  <si>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</si>
  <si>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</si>
  <si>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</si>
  <si>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</si>
  <si>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</si>
  <si>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</si>
  <si>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</si>
  <si>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</si>
  <si>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</si>
  <si>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</si>
  <si>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</si>
  <si>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</si>
  <si>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</si>
  <si>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</si>
  <si>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</si>
  <si>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</si>
  <si>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</si>
  <si>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</si>
  <si>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</si>
  <si>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</si>
  <si>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</si>
  <si>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</si>
  <si>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</si>
  <si>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</si>
  <si>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</si>
  <si>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</si>
  <si>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</si>
  <si>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</si>
  <si>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</si>
  <si>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</si>
  <si>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</si>
  <si>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</si>
  <si>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</si>
  <si>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</si>
  <si>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</si>
  <si>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</si>
  <si>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</si>
  <si>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</si>
  <si>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</si>
  <si>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</si>
  <si>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</si>
  <si>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</si>
  <si>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</si>
  <si>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</si>
  <si>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</si>
  <si>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</si>
  <si>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</si>
  <si>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</si>
  <si>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</si>
  <si>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</si>
  <si>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</si>
  <si>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</si>
  <si>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</si>
  <si>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</si>
  <si>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</si>
  <si>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</si>
  <si>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</si>
  <si>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</si>
  <si>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</si>
  <si>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</si>
  <si>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</si>
  <si>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</si>
  <si>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</si>
  <si>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</si>
  <si>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</si>
  <si>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</si>
  <si>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</si>
  <si>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</si>
  <si>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</si>
  <si>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</si>
  <si>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</si>
  <si>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</si>
  <si>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</si>
  <si>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</si>
  <si>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</si>
  <si>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</si>
  <si>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</si>
  <si>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</si>
  <si>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</si>
  <si>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</si>
  <si>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</si>
  <si>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</si>
  <si>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</si>
  <si>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</si>
  <si>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</si>
  <si>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</si>
  <si>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</si>
  <si>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</si>
  <si>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</si>
  <si>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</si>
  <si>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</si>
  <si>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</si>
  <si>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</si>
  <si>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</si>
  <si>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</si>
  <si>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</si>
  <si>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</si>
  <si>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</si>
  <si>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</si>
  <si>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</si>
  <si>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</si>
  <si>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</si>
  <si>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</si>
  <si>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</si>
  <si>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</si>
  <si>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</si>
  <si>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</si>
  <si>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</si>
  <si>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</si>
  <si>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</si>
  <si>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</si>
  <si>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</si>
  <si>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</si>
  <si>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</si>
  <si>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</si>
  <si>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</si>
  <si>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</si>
  <si>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</si>
  <si>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</si>
  <si>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</si>
  <si>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</si>
  <si>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</si>
  <si>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</si>
  <si>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</si>
  <si>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</si>
  <si>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</si>
  <si>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</si>
  <si>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</si>
  <si>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</si>
  <si>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</si>
  <si>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</si>
  <si>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</si>
  <si>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</si>
  <si>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</si>
  <si>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</si>
  <si>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</si>
  <si>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</si>
  <si>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</si>
  <si>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</si>
  <si>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</si>
  <si>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</si>
  <si>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</si>
  <si>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</si>
  <si>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</si>
  <si>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</si>
  <si>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</si>
  <si>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</si>
  <si>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</si>
  <si>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</si>
  <si>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</si>
  <si>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</si>
  <si>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</si>
  <si>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</si>
  <si>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</si>
  <si>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</si>
  <si>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</si>
  <si>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</si>
  <si>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</si>
  <si>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</si>
  <si>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</si>
  <si>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</si>
  <si>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</si>
  <si>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</si>
  <si>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</si>
  <si>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</si>
  <si>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</si>
  <si>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</si>
  <si>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</si>
  <si>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</si>
  <si>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</si>
  <si>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</si>
  <si>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</si>
  <si>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</si>
  <si>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</si>
  <si>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</si>
  <si>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</si>
  <si>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</si>
  <si>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</si>
  <si>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</si>
  <si>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</si>
  <si>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</si>
  <si>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</si>
  <si>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</si>
  <si>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</si>
  <si>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</si>
  <si>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</si>
  <si>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</si>
  <si>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</si>
  <si>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</si>
  <si>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</si>
  <si>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</si>
  <si>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</si>
  <si>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</si>
  <si>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</si>
  <si>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</si>
  <si>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</si>
  <si>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</si>
  <si>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</si>
  <si>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</si>
  <si>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</si>
  <si>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</si>
  <si>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</si>
  <si>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</si>
  <si>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</si>
  <si>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</si>
  <si>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</si>
  <si>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</si>
  <si>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</si>
  <si>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</si>
  <si>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</si>
  <si>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</si>
  <si>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</si>
  <si>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</si>
  <si>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</si>
  <si>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</si>
  <si>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</si>
  <si>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</si>
  <si>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</si>
  <si>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</si>
  <si>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</si>
  <si>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</si>
  <si>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</si>
  <si>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</si>
  <si>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</si>
  <si>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</si>
  <si>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</si>
  <si>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</si>
  <si>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</si>
  <si>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</si>
  <si>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</si>
  <si>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</si>
  <si>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</si>
  <si>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</si>
  <si>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</si>
  <si>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</si>
  <si>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</si>
  <si>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</si>
  <si>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</si>
  <si>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</si>
  <si>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</si>
  <si>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</si>
  <si>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</si>
  <si>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</si>
  <si>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</si>
  <si>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</si>
  <si>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</si>
  <si>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</si>
  <si>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</si>
  <si>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</si>
  <si>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</si>
  <si>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</si>
  <si>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</si>
  <si>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</si>
  <si>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</si>
  <si>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</si>
  <si>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</si>
  <si>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</si>
  <si>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</si>
  <si>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</si>
  <si>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</si>
  <si>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</si>
  <si>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</si>
  <si>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</si>
  <si>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</si>
  <si>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</si>
  <si>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</si>
  <si>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</si>
  <si>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</si>
  <si>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</si>
  <si>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</si>
  <si>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</si>
  <si>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</si>
  <si>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</si>
  <si>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</si>
  <si>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</si>
  <si>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</si>
  <si>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</si>
  <si>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</si>
  <si>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</si>
  <si>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</si>
  <si>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</si>
  <si>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</si>
  <si>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</si>
  <si>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</si>
  <si>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</si>
  <si>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</si>
  <si>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</si>
  <si>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</si>
  <si>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</si>
  <si>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</si>
  <si>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</si>
  <si>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</si>
  <si>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</si>
  <si>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</si>
  <si>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</si>
  <si>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</si>
  <si>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</si>
  <si>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</si>
  <si>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</si>
  <si>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</si>
  <si>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</si>
  <si>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</si>
  <si>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</si>
  <si>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</si>
  <si>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</si>
  <si>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</si>
  <si>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</si>
  <si>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</si>
  <si>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</si>
  <si>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</si>
  <si>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</si>
  <si>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</si>
  <si>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</si>
  <si>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</si>
  <si>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</si>
  <si>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</si>
  <si>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</si>
  <si>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</si>
  <si>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</si>
  <si>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</si>
  <si>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</si>
  <si>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</si>
  <si>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</si>
  <si>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</si>
  <si>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</si>
  <si>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</si>
  <si>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</si>
  <si>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</si>
  <si>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</si>
  <si>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</si>
  <si>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</si>
  <si>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</si>
  <si>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</si>
  <si>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</si>
  <si>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</si>
  <si>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</si>
  <si>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</si>
  <si>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</si>
  <si>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</si>
  <si>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</si>
  <si>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</si>
  <si>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</si>
  <si>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</si>
  <si>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</si>
  <si>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</si>
  <si>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</si>
  <si>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</si>
  <si>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</si>
  <si>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</si>
  <si>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</si>
  <si>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</si>
  <si>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</si>
  <si>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</si>
  <si>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</si>
  <si>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</si>
  <si>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</si>
  <si>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</si>
  <si>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</si>
  <si>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</si>
  <si>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</si>
  <si>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</si>
  <si>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</si>
  <si>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</si>
  <si>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</si>
  <si>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</si>
  <si>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</si>
  <si>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</si>
  <si>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</si>
  <si>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</si>
  <si>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</si>
  <si>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</si>
  <si>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</si>
  <si>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</si>
  <si>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</si>
  <si>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</si>
  <si>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</si>
  <si>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</si>
  <si>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</si>
  <si>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</si>
  <si>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</si>
  <si>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</si>
  <si>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</si>
  <si>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</si>
  <si>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</si>
  <si>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</si>
  <si>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</si>
  <si>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</si>
  <si>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</si>
  <si>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</si>
  <si>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</si>
  <si>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</si>
  <si>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</si>
  <si>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</si>
  <si>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</si>
  <si>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</si>
  <si>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</si>
  <si>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</si>
  <si>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</si>
  <si>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</si>
  <si>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</si>
  <si>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</si>
  <si>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</si>
  <si>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</si>
  <si>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</si>
  <si>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</si>
  <si>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</si>
  <si>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</si>
  <si>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</si>
  <si>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</si>
  <si>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</si>
  <si>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</si>
  <si>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</si>
  <si>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</si>
  <si>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</si>
  <si>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</si>
  <si>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</si>
  <si>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</si>
  <si>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</si>
  <si>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</si>
  <si>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</si>
  <si>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</si>
  <si>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</si>
  <si>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</si>
  <si>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</si>
  <si>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</si>
  <si>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</si>
  <si>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</si>
  <si>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</si>
  <si>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</si>
  <si>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</si>
  <si>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</si>
  <si>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</si>
  <si>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</si>
  <si>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</si>
  <si>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</si>
  <si>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</si>
  <si>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</si>
  <si>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</si>
  <si>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</si>
  <si>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</si>
  <si>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</si>
  <si>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</si>
  <si>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</si>
  <si>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</si>
  <si>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</si>
  <si>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</si>
  <si>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</si>
  <si>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</si>
  <si>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</si>
  <si>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</si>
  <si>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</si>
  <si>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</si>
  <si>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</si>
  <si>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</si>
  <si>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</si>
  <si>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</si>
  <si>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</si>
  <si>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</si>
  <si>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</si>
  <si>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</si>
  <si>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</si>
  <si>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</si>
  <si>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</si>
  <si>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</si>
  <si>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</si>
  <si>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</si>
  <si>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</si>
  <si>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</si>
  <si>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</si>
  <si>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</si>
  <si>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</si>
  <si>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</si>
  <si>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</si>
  <si>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</si>
  <si>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</si>
  <si>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</si>
  <si>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</si>
  <si>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</si>
  <si>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</si>
  <si>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</si>
  <si>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</si>
  <si>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</si>
  <si>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</si>
  <si>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</si>
  <si>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</si>
  <si>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</si>
  <si>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</si>
  <si>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</si>
  <si>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</si>
  <si>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</si>
  <si>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</si>
  <si>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</si>
  <si>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</si>
  <si>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</si>
  <si>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</si>
  <si>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</si>
  <si>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</si>
  <si>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</si>
  <si>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</si>
  <si>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</si>
  <si>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</si>
  <si>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</si>
  <si>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</si>
  <si>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</si>
  <si>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</si>
  <si>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</si>
  <si>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</si>
  <si>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</si>
  <si>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</si>
  <si>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</si>
  <si>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</si>
  <si>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</si>
  <si>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</si>
  <si>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</si>
  <si>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</si>
  <si>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</si>
  <si>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</si>
  <si>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</si>
  <si>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</si>
  <si>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</si>
  <si>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</si>
  <si>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</si>
  <si>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</si>
  <si>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</si>
  <si>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</si>
  <si>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</si>
  <si>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</si>
  <si>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</si>
  <si>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</si>
  <si>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</si>
  <si>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</si>
  <si>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</si>
  <si>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</si>
  <si>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</si>
  <si>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</si>
  <si>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</si>
  <si>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</si>
  <si>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</si>
  <si>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</si>
  <si>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</si>
  <si>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</si>
  <si>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</si>
  <si>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</si>
  <si>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</si>
  <si>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</si>
  <si>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</si>
  <si>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</si>
  <si>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</si>
  <si>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</si>
  <si>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</si>
  <si>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</si>
  <si>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</si>
  <si>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</si>
  <si>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</si>
  <si>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</si>
  <si>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</si>
  <si>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</si>
  <si>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</si>
  <si>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</si>
  <si>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</si>
  <si>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</si>
  <si>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</si>
  <si>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</si>
  <si>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</si>
  <si>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</si>
  <si>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</si>
  <si>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</si>
  <si>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</si>
  <si>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</si>
  <si>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</si>
  <si>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</si>
  <si>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</si>
  <si>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</si>
  <si>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</si>
  <si>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</si>
  <si>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</si>
  <si>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</si>
  <si>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</si>
  <si>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</si>
  <si>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</si>
  <si>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</si>
  <si>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</si>
  <si>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</si>
  <si>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</si>
  <si>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</si>
  <si>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</si>
  <si>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</si>
  <si>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</si>
  <si>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</si>
  <si>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</si>
  <si>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</si>
  <si>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</si>
  <si>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</si>
  <si>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</si>
  <si>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</si>
  <si>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</si>
  <si>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</si>
  <si>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</si>
  <si>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</si>
  <si>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</si>
  <si>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</si>
  <si>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</si>
  <si>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</si>
  <si>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</si>
  <si>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</si>
  <si>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</si>
  <si>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</si>
  <si>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</si>
  <si>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</si>
  <si>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</si>
  <si>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</si>
  <si>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</si>
  <si>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</si>
  <si>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</si>
  <si>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</si>
  <si>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</si>
  <si>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</si>
  <si>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</si>
  <si>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</si>
  <si>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</si>
  <si>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</si>
  <si>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</si>
  <si>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</si>
  <si>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</si>
  <si>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</si>
  <si>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</si>
  <si>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</si>
  <si>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</si>
  <si>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</si>
  <si>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</si>
  <si>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</si>
  <si>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</si>
  <si>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</si>
  <si>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</si>
  <si>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</si>
  <si>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</si>
  <si>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</si>
  <si>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</si>
  <si>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</si>
  <si>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</si>
  <si>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</si>
  <si>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</si>
  <si>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</si>
  <si>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</si>
  <si>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</si>
  <si>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</si>
  <si>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</si>
  <si>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</si>
  <si>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</si>
  <si>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</si>
  <si>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</si>
  <si>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</si>
  <si>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</si>
  <si>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</si>
  <si>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</si>
  <si>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</si>
  <si>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</si>
  <si>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</si>
  <si>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</si>
  <si>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</si>
  <si>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</si>
  <si>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</si>
  <si>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</si>
  <si>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</si>
  <si>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</si>
  <si>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</si>
  <si>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</si>
  <si>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</si>
  <si>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</si>
  <si>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</si>
  <si>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</si>
  <si>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</si>
  <si>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</si>
  <si>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</si>
  <si>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</si>
  <si>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</si>
  <si>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</si>
  <si>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</si>
  <si>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</si>
  <si>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</si>
  <si>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</si>
  <si>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</si>
  <si>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</si>
  <si>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</si>
  <si>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</si>
  <si>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</si>
  <si>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</si>
  <si>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</si>
  <si>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</si>
  <si>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</si>
  <si>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</si>
  <si>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</si>
  <si>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</si>
  <si>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</si>
  <si>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</si>
  <si>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</si>
  <si>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</si>
  <si>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</si>
  <si>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</si>
  <si>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</si>
  <si>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</si>
  <si>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</si>
  <si>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</si>
  <si>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</si>
  <si>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</si>
  <si>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</si>
  <si>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</si>
  <si>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</si>
  <si>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</si>
  <si>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</si>
  <si>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</si>
  <si>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</si>
  <si>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</si>
  <si>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</si>
  <si>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</si>
  <si>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</si>
  <si>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</si>
  <si>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</si>
  <si>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</si>
  <si>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</si>
  <si>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</si>
  <si>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</si>
  <si>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</si>
  <si>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</si>
  <si>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</si>
  <si>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</si>
  <si>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</si>
  <si>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</si>
  <si>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</si>
  <si>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</si>
  <si>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</si>
  <si>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</si>
  <si>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</si>
  <si>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</si>
  <si>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</si>
  <si>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</si>
  <si>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</si>
  <si>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</si>
  <si>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</si>
  <si>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</si>
  <si>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</si>
  <si>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</si>
  <si>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</si>
  <si>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</si>
  <si>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</si>
  <si>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</si>
  <si>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</si>
  <si>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</si>
  <si>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</si>
  <si>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</si>
  <si>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</si>
  <si>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</si>
  <si>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</si>
  <si>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</si>
  <si>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</si>
  <si>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</si>
  <si>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</si>
  <si>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</si>
  <si>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</si>
  <si>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</si>
  <si>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</si>
  <si>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</si>
  <si>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</si>
  <si>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</si>
  <si>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</si>
  <si>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</si>
  <si>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</si>
  <si>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</si>
  <si>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</si>
  <si>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</si>
  <si>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</si>
  <si>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</si>
  <si>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</si>
  <si>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</si>
  <si>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</si>
  <si>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</si>
  <si>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</si>
  <si>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</si>
  <si>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</si>
  <si>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</si>
  <si>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</si>
  <si>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</si>
  <si>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</si>
  <si>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</si>
  <si>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</si>
  <si>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</si>
  <si>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</si>
  <si>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</si>
  <si>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</si>
  <si>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</si>
  <si>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</si>
  <si>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</si>
  <si>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</si>
  <si>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</si>
  <si>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</si>
  <si>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</si>
  <si>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</si>
  <si>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</si>
  <si>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</si>
  <si>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</si>
  <si>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</si>
  <si>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</si>
  <si>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</si>
  <si>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</si>
  <si>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</si>
  <si>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</si>
  <si>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</si>
  <si>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</si>
  <si>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</si>
  <si>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</si>
  <si>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</si>
  <si>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</si>
  <si>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</si>
  <si>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</si>
  <si>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</si>
  <si>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</si>
  <si>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</si>
  <si>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</si>
  <si>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</si>
  <si>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</si>
  <si>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</si>
  <si>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</si>
  <si>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</si>
  <si>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</si>
  <si>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</si>
  <si>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</si>
  <si>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</si>
  <si>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</si>
  <si>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</si>
  <si>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</si>
  <si>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</si>
  <si>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</si>
  <si>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</si>
  <si>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</si>
  <si>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</si>
  <si>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</si>
  <si>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</si>
  <si>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</si>
  <si>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</si>
  <si>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</si>
  <si>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</si>
  <si>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</si>
  <si>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</si>
  <si>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</si>
  <si>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</si>
  <si>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</si>
  <si>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</si>
  <si>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</si>
  <si>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</si>
  <si>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</si>
  <si>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</si>
  <si>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</si>
  <si>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</si>
  <si>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</si>
  <si>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</si>
  <si>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</si>
  <si>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</si>
  <si>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</si>
  <si>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</si>
  <si>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</si>
  <si>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</si>
  <si>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</si>
  <si>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</si>
  <si>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</si>
  <si>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</si>
  <si>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</si>
  <si>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</si>
  <si>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</si>
  <si>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</si>
  <si>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</si>
  <si>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</si>
  <si>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</si>
  <si>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</si>
  <si>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</si>
  <si>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</si>
  <si>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</si>
  <si>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</si>
  <si>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</si>
  <si>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</si>
  <si>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</si>
  <si>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</si>
  <si>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</si>
  <si>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</si>
  <si>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</si>
  <si>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</si>
  <si>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</si>
  <si>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</si>
  <si>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</si>
  <si>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</si>
  <si>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</si>
  <si>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</si>
  <si>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</si>
  <si>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</si>
  <si>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</si>
  <si>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</si>
  <si>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</si>
  <si>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</si>
  <si>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</si>
  <si>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</si>
  <si>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</si>
  <si>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</si>
  <si>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</si>
  <si>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</si>
  <si>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</si>
  <si>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</si>
  <si>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</si>
  <si>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</si>
  <si>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</si>
  <si>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</si>
  <si>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</si>
  <si>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</si>
  <si>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</si>
  <si>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</si>
  <si>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</si>
  <si>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</si>
  <si>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</si>
  <si>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</si>
  <si>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</si>
  <si>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</si>
  <si>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</si>
  <si>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</si>
  <si>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</si>
  <si>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</si>
  <si>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</si>
  <si>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</si>
  <si>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</si>
  <si>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</si>
  <si>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</si>
  <si>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</si>
  <si>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</si>
  <si>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</si>
  <si>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</si>
  <si>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</si>
  <si>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</si>
  <si>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</si>
  <si>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</si>
  <si>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</si>
  <si>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</si>
  <si>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</si>
  <si>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</si>
  <si>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</si>
  <si>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</si>
  <si>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</si>
  <si>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</si>
  <si>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</si>
  <si>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</si>
  <si>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</si>
  <si>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</si>
  <si>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</si>
  <si>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</si>
  <si>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</si>
  <si>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</si>
  <si>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</si>
  <si>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</si>
  <si>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</si>
  <si>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</si>
  <si>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</si>
  <si>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</si>
  <si>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</si>
  <si>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</si>
  <si>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</si>
  <si>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</si>
  <si>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</si>
  <si>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</si>
  <si>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</si>
  <si>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</si>
  <si>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</si>
  <si>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</si>
  <si>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</si>
  <si>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</si>
  <si>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</si>
  <si>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</si>
  <si>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</si>
  <si>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</si>
  <si>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</si>
  <si>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</si>
  <si>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</si>
  <si>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</si>
  <si>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</si>
  <si>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</si>
  <si>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</si>
  <si>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</si>
  <si>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</si>
  <si>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</si>
  <si>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</si>
  <si>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</si>
  <si>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</si>
  <si>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</si>
  <si>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</si>
  <si>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</si>
  <si>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</si>
  <si>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</si>
  <si>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</si>
  <si>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</si>
  <si>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</si>
  <si>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</si>
  <si>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</si>
  <si>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</si>
  <si>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</si>
  <si>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</si>
  <si>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</si>
  <si>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</si>
  <si>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</si>
  <si>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</si>
  <si>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</si>
  <si>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</si>
  <si>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</si>
  <si>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</si>
  <si>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</si>
  <si>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</si>
  <si>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</si>
  <si>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</si>
  <si>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</si>
  <si>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</si>
  <si>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</si>
  <si>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</si>
  <si>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</si>
  <si>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</si>
  <si>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</si>
  <si>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</si>
  <si>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</si>
  <si>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</si>
  <si>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</si>
  <si>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</si>
  <si>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</si>
  <si>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</si>
  <si>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</si>
  <si>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</si>
  <si>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</si>
  <si>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</si>
  <si>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</si>
  <si>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</si>
  <si>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</si>
  <si>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</si>
  <si>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</si>
  <si>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</si>
  <si>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</si>
  <si>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</si>
  <si>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</si>
  <si>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</si>
  <si>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</si>
  <si>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</si>
  <si>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</si>
  <si>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</si>
  <si>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</si>
  <si>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</si>
  <si>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</si>
  <si>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</si>
  <si>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</si>
  <si>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</si>
  <si>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</si>
  <si>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</si>
  <si>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</si>
  <si>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</si>
  <si>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</si>
  <si>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</si>
  <si>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</si>
  <si>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</si>
  <si>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</si>
  <si>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</si>
  <si>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</si>
  <si>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</si>
  <si>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</si>
  <si>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</si>
  <si>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</si>
  <si>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</si>
  <si>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</si>
  <si>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</si>
  <si>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</si>
  <si>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</si>
  <si>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</si>
  <si>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</si>
  <si>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</si>
  <si>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</si>
  <si>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</si>
  <si>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</si>
  <si>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</si>
  <si>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</si>
  <si>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</si>
  <si>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</si>
  <si>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</si>
  <si>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</si>
  <si>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</si>
  <si>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</si>
  <si>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</si>
  <si>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</si>
  <si>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</si>
  <si>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</si>
  <si>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</si>
  <si>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</si>
  <si>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</si>
  <si>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</si>
  <si>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</si>
  <si>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</si>
  <si>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</si>
  <si>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</si>
  <si>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</si>
  <si>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</si>
  <si>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</si>
  <si>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</si>
  <si>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</si>
  <si>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</si>
  <si>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</si>
  <si>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</si>
  <si>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</si>
  <si>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</si>
  <si>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</si>
  <si>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</si>
  <si>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</si>
  <si>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</si>
  <si>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</si>
  <si>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</si>
  <si>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</si>
  <si>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</si>
  <si>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</si>
  <si>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</si>
  <si>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</si>
  <si>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</si>
  <si>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</si>
  <si>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</si>
  <si>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</si>
  <si>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</si>
  <si>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</si>
  <si>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</si>
  <si>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</si>
  <si>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</si>
  <si>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</si>
  <si>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</si>
  <si>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</si>
  <si>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</si>
  <si>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</si>
  <si>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</si>
  <si>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</si>
  <si>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</si>
  <si>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</si>
  <si>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</si>
  <si>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</si>
  <si>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</si>
  <si>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</si>
  <si>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</si>
  <si>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</si>
  <si>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</si>
  <si>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</si>
  <si>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</si>
  <si>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</si>
  <si>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</si>
  <si>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</si>
  <si>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</si>
  <si>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</si>
  <si>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</si>
  <si>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</si>
  <si>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</si>
  <si>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</si>
  <si>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</si>
  <si>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</si>
  <si>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</si>
  <si>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</si>
  <si>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</si>
  <si>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</si>
  <si>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</si>
  <si>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</si>
  <si>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</si>
  <si>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</si>
  <si>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</si>
  <si>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</si>
  <si>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</si>
  <si>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</si>
  <si>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</si>
  <si>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</si>
  <si>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</si>
  <si>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</si>
  <si>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</si>
  <si>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</si>
  <si>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</si>
  <si>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</si>
  <si>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</si>
  <si>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</si>
  <si>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</si>
  <si>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</si>
  <si>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</si>
  <si>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</si>
  <si>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</si>
  <si>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</si>
  <si>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</si>
  <si>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</si>
  <si>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</si>
  <si>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</si>
  <si>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</si>
  <si>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</si>
  <si>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</si>
  <si>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</si>
  <si>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</si>
  <si>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</si>
  <si>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</si>
  <si>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</si>
  <si>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</si>
  <si>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</si>
  <si>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</si>
  <si>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</si>
  <si>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</si>
  <si>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</si>
  <si>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</si>
  <si>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</si>
  <si>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</si>
  <si>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</si>
  <si>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</si>
  <si>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</si>
  <si>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</si>
  <si>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</si>
  <si>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</si>
  <si>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</si>
  <si>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</si>
  <si>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</si>
  <si>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</si>
  <si>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</si>
  <si>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</si>
  <si>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</si>
  <si>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</si>
  <si>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</si>
  <si>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</si>
  <si>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</si>
  <si>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</si>
  <si>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</si>
  <si>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</si>
  <si>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</si>
  <si>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</si>
  <si>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</si>
  <si>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</si>
  <si>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</si>
  <si>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</si>
  <si>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</si>
  <si>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</si>
  <si>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</si>
  <si>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</si>
  <si>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</si>
  <si>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</si>
  <si>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</si>
  <si>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</si>
  <si>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</si>
  <si>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</si>
  <si>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</si>
  <si>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</si>
  <si>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</si>
  <si>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</si>
  <si>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</si>
  <si>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</si>
  <si>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</si>
  <si>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</si>
  <si>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</si>
  <si>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</si>
  <si>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</si>
  <si>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</si>
  <si>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</si>
  <si>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</si>
  <si>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</si>
  <si>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</si>
  <si>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</si>
  <si>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</si>
  <si>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</si>
  <si>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</si>
  <si>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</si>
  <si>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</si>
  <si>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</si>
  <si>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</si>
  <si>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</si>
  <si>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</si>
  <si>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</si>
  <si>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</si>
  <si>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</si>
  <si>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</si>
  <si>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</si>
  <si>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</si>
  <si>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</si>
  <si>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</si>
  <si>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</si>
  <si>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</si>
  <si>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</si>
  <si>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</si>
  <si>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</si>
  <si>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</si>
  <si>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</si>
  <si>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</si>
  <si>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</si>
  <si>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</si>
  <si>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</si>
  <si>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</si>
  <si>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</si>
  <si>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</si>
  <si>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</si>
  <si>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</si>
  <si>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</si>
  <si>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</si>
  <si>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</si>
  <si>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</si>
  <si>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</si>
  <si>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</si>
  <si>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</si>
  <si>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</si>
  <si>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</si>
  <si>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</si>
  <si>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</si>
  <si>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</si>
  <si>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</si>
  <si>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</si>
  <si>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</si>
  <si>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</si>
  <si>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</si>
  <si>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</si>
  <si>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</si>
  <si>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</si>
  <si>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</si>
  <si>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</si>
  <si>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</si>
  <si>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</si>
  <si>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</si>
  <si>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</si>
  <si>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</si>
  <si>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</si>
  <si>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</si>
  <si>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</si>
  <si>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</si>
  <si>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</si>
  <si>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</si>
  <si>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</si>
  <si>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</si>
  <si>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</si>
  <si>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</si>
  <si>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</si>
  <si>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</si>
  <si>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</si>
  <si>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</si>
  <si>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</si>
  <si>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</si>
  <si>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</si>
  <si>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</si>
  <si>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</si>
  <si>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</si>
  <si>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</si>
  <si>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</si>
  <si>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</si>
  <si>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</si>
  <si>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</si>
  <si>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</si>
  <si>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</si>
  <si>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</si>
  <si>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</si>
  <si>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</si>
  <si>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</si>
  <si>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</si>
  <si>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</si>
  <si>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</si>
  <si>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</si>
  <si>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</si>
  <si>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</si>
  <si>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</si>
  <si>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</si>
  <si>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</si>
  <si>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</si>
  <si>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</si>
  <si>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</si>
  <si>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</si>
  <si>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</si>
  <si>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</si>
  <si>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</si>
  <si>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</si>
  <si>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</si>
  <si>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</si>
  <si>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</si>
  <si>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</si>
  <si>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</si>
  <si>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</si>
  <si>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</si>
  <si>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</si>
  <si>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</si>
  <si>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</si>
  <si>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</si>
  <si>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</si>
  <si>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</si>
  <si>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</si>
  <si>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</si>
  <si>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</si>
  <si>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</si>
  <si>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</si>
  <si>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</si>
  <si>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</si>
  <si>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</si>
  <si>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</si>
  <si>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</si>
  <si>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</si>
  <si>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</si>
  <si>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</si>
  <si>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</si>
  <si>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</si>
  <si>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</si>
  <si>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</si>
  <si>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</si>
  <si>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</si>
  <si>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</si>
  <si>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</si>
  <si>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</si>
  <si>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</si>
  <si>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</si>
  <si>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</si>
  <si>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</si>
  <si>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</si>
  <si>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</si>
  <si>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</si>
  <si>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</si>
  <si>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</si>
  <si>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</si>
  <si>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</si>
  <si>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</si>
  <si>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</si>
  <si>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</si>
  <si>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</si>
  <si>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</si>
  <si>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</si>
  <si>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</si>
  <si>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</si>
  <si>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</si>
  <si>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</si>
  <si>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</si>
  <si>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</si>
  <si>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</si>
  <si>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</si>
  <si>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</si>
  <si>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</si>
  <si>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</si>
  <si>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</si>
  <si>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</si>
  <si>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</si>
  <si>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</si>
  <si>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</si>
  <si>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</si>
  <si>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</si>
  <si>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</si>
  <si>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</si>
  <si>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</si>
  <si>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</si>
  <si>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</si>
  <si>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</si>
  <si>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</si>
  <si>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</si>
  <si>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</si>
  <si>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</si>
  <si>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</si>
  <si>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</si>
  <si>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</si>
  <si>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</si>
  <si>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</si>
  <si>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</si>
  <si>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</si>
  <si>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</si>
  <si>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</si>
  <si>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</si>
  <si>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</si>
  <si>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</si>
  <si>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</si>
  <si>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</si>
  <si>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</si>
  <si>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</si>
  <si>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</si>
  <si>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</si>
  <si>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</si>
  <si>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</si>
  <si>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</si>
  <si>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</si>
  <si>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</si>
  <si>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</si>
  <si>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</si>
  <si>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</si>
  <si>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</si>
  <si>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</si>
  <si>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</si>
  <si>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</si>
  <si>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</si>
  <si>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</si>
  <si>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</si>
  <si>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</si>
  <si>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</si>
  <si>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</si>
  <si>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</si>
  <si>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</si>
  <si>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</si>
  <si>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</si>
  <si>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</si>
  <si>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</si>
  <si>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</si>
  <si>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</si>
  <si>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</si>
  <si>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</si>
  <si>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</si>
  <si>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</si>
  <si>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</si>
  <si>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</si>
  <si>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</si>
  <si>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</si>
  <si>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</si>
  <si>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</si>
  <si>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</si>
  <si>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</si>
  <si>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</si>
  <si>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</si>
  <si>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</si>
  <si>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</si>
  <si>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</si>
  <si>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</si>
  <si>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</si>
  <si>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</si>
  <si>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</si>
  <si>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</si>
  <si>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</si>
  <si>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</si>
  <si>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</si>
  <si>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</si>
  <si>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</si>
  <si>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</si>
  <si>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</si>
  <si>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</si>
  <si>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</si>
  <si>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</si>
  <si>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</si>
  <si>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</si>
  <si>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</si>
  <si>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</si>
  <si>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</si>
  <si>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</si>
  <si>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</si>
  <si>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</si>
  <si>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</si>
  <si>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</si>
  <si>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</si>
  <si>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</si>
  <si>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</si>
  <si>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</si>
  <si>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</si>
  <si>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</si>
  <si>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</si>
  <si>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</si>
  <si>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</si>
  <si>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</si>
  <si>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</si>
  <si>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</si>
  <si>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</si>
  <si>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</si>
  <si>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</si>
  <si>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</si>
  <si>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</si>
  <si>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</si>
  <si>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</si>
  <si>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</si>
  <si>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</si>
  <si>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</si>
  <si>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</si>
  <si>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</si>
  <si>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</si>
  <si>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</si>
  <si>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</si>
  <si>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</si>
  <si>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</si>
  <si>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</si>
  <si>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</si>
  <si>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</si>
  <si>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</si>
  <si>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</si>
  <si>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</si>
  <si>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</si>
  <si>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</si>
  <si>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</si>
  <si>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</si>
  <si>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</si>
  <si>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</si>
  <si>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</si>
  <si>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</si>
  <si>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</si>
  <si>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</si>
  <si>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</si>
  <si>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</si>
  <si>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</si>
  <si>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</si>
  <si>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</si>
  <si>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</si>
  <si>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</si>
  <si>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</si>
  <si>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</si>
  <si>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</si>
  <si>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</si>
  <si>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</si>
  <si>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</si>
  <si>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</si>
  <si>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</si>
  <si>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</si>
  <si>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</si>
  <si>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</si>
  <si>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</si>
  <si>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</si>
  <si>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</si>
  <si>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</si>
  <si>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</si>
  <si>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</si>
  <si>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</si>
  <si>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</si>
  <si>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</si>
  <si>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</si>
  <si>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</si>
  <si>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</si>
  <si>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</si>
  <si>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</si>
  <si>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</si>
  <si>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</si>
  <si>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</si>
  <si>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</si>
  <si>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</si>
  <si>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</si>
  <si>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</si>
  <si>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</si>
  <si>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</si>
  <si>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</si>
  <si>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</si>
  <si>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</si>
  <si>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</si>
  <si>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</si>
  <si>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</si>
  <si>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</si>
  <si>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</si>
  <si>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</si>
  <si>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</si>
  <si>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</si>
  <si>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</si>
  <si>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</si>
  <si>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</si>
  <si>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</si>
  <si>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</si>
  <si>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</si>
  <si>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</si>
  <si>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</si>
  <si>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</si>
  <si>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</si>
  <si>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</si>
  <si>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</si>
  <si>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</si>
  <si>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</si>
  <si>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</si>
  <si>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</si>
  <si>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</si>
  <si>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</si>
  <si>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</si>
  <si>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</si>
  <si>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</si>
  <si>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</si>
  <si>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</si>
  <si>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</si>
  <si>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</si>
  <si>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</si>
  <si>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</si>
  <si>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</si>
  <si>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</si>
  <si>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</si>
  <si>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</si>
  <si>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</si>
  <si>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</si>
  <si>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</si>
  <si>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</si>
  <si>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</si>
  <si>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</si>
  <si>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</si>
  <si>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</si>
  <si>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</si>
  <si>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</si>
  <si>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</si>
  <si>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</si>
  <si>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</si>
  <si>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</si>
  <si>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</si>
  <si>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</si>
  <si>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</si>
  <si>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</si>
  <si>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</si>
  <si>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</si>
  <si>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</si>
  <si>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</si>
  <si>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</si>
  <si>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</si>
  <si>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</si>
  <si>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</si>
  <si>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</si>
  <si>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</si>
  <si>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</si>
  <si>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</si>
  <si>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</si>
  <si>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</si>
  <si>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</si>
  <si>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</si>
  <si>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</si>
  <si>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</si>
  <si>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</si>
  <si>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</si>
  <si>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</si>
  <si>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</si>
  <si>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</si>
  <si>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</si>
  <si>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</si>
  <si>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</si>
  <si>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</si>
  <si>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</si>
  <si>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</si>
  <si>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</si>
  <si>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</si>
  <si>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</si>
  <si>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</si>
  <si>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</si>
  <si>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</si>
  <si>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</si>
  <si>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</si>
  <si>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</si>
  <si>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</si>
  <si>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</si>
  <si>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</si>
  <si>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</si>
  <si>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</si>
  <si>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</si>
  <si>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</si>
  <si>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</si>
  <si>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</si>
  <si>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</si>
  <si>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</si>
  <si>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</si>
  <si>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</si>
  <si>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</si>
  <si>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</si>
  <si>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</si>
  <si>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</si>
  <si>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</si>
  <si>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</si>
  <si>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</si>
  <si>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</si>
  <si>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</si>
  <si>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</si>
  <si>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</si>
  <si>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</si>
  <si>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</si>
  <si>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</si>
  <si>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</si>
  <si>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</si>
  <si>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</si>
  <si>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</si>
  <si>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</si>
  <si>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</si>
  <si>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</si>
  <si>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</si>
  <si>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</si>
  <si>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</si>
  <si>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</si>
  <si>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</si>
  <si>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</si>
  <si>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</si>
  <si>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</si>
  <si>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</si>
  <si>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</si>
  <si>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</si>
  <si>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</si>
  <si>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</si>
  <si>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</si>
  <si>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</si>
  <si>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</si>
  <si>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</si>
  <si>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</si>
  <si>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</si>
  <si>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</si>
  <si>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</si>
  <si>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</si>
  <si>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</si>
  <si>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</si>
  <si>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</si>
  <si>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</si>
  <si>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</si>
  <si>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</si>
  <si>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</si>
  <si>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</si>
  <si>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</si>
  <si>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</si>
  <si>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</si>
  <si>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</si>
  <si>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</si>
  <si>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</si>
  <si>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</si>
  <si>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</si>
  <si>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</si>
  <si>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</si>
  <si>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</si>
  <si>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</si>
  <si>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</si>
  <si>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</si>
  <si>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</si>
  <si>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</si>
  <si>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</si>
  <si>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</si>
  <si>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</si>
  <si>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</si>
  <si>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</si>
  <si>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</si>
  <si>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</si>
  <si>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</si>
  <si>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</si>
  <si>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</si>
  <si>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</si>
  <si>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</si>
  <si>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</si>
  <si>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</si>
  <si>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</si>
  <si>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</si>
  <si>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</si>
  <si>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</si>
  <si>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</si>
  <si>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</si>
  <si>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</si>
  <si>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</si>
  <si>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</si>
  <si>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</si>
  <si>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</si>
  <si>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</si>
  <si>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</si>
  <si>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</si>
  <si>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</si>
  <si>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</si>
  <si>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</si>
  <si>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</si>
  <si>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</si>
  <si>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</si>
  <si>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</si>
  <si>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</si>
  <si>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</si>
  <si>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</si>
  <si>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</si>
  <si>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</si>
  <si>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</si>
  <si>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</si>
  <si>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</si>
  <si>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</si>
  <si>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</si>
  <si>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</si>
  <si>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</si>
  <si>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</si>
  <si>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</si>
  <si>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</si>
  <si>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</si>
  <si>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</si>
  <si>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</si>
  <si>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</si>
  <si>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</si>
  <si>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</si>
  <si>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</si>
  <si>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</si>
  <si>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</si>
  <si>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</si>
  <si>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</si>
  <si>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</si>
  <si>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</si>
  <si>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</si>
  <si>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</si>
  <si>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</si>
  <si>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</si>
  <si>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</si>
  <si>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</si>
  <si>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</si>
  <si>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</si>
  <si>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</si>
  <si>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</si>
  <si>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</si>
  <si>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</si>
  <si>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</si>
  <si>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</si>
  <si>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</si>
  <si>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</si>
  <si>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</si>
  <si>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</si>
  <si>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</si>
  <si>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</si>
  <si>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</si>
  <si>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</si>
  <si>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</si>
  <si>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</si>
  <si>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</si>
  <si>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</si>
  <si>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</si>
  <si>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</si>
  <si>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</si>
  <si>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</si>
  <si>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</si>
  <si>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</si>
  <si>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</si>
  <si>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</si>
  <si>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</si>
  <si>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</si>
  <si>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</si>
  <si>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</si>
  <si>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</si>
  <si>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</si>
  <si>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</si>
  <si>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</si>
  <si>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</si>
  <si>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</si>
  <si>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</si>
  <si>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</si>
  <si>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</si>
  <si>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</si>
  <si>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</si>
  <si>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</si>
  <si>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</si>
  <si>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</si>
  <si>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</si>
  <si>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</si>
  <si>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</si>
  <si>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</si>
  <si>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</si>
  <si>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</si>
  <si>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</si>
  <si>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</si>
  <si>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</si>
  <si>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</si>
  <si>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</si>
  <si>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</si>
  <si>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</si>
  <si>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</si>
  <si>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</si>
  <si>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</si>
  <si>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</si>
  <si>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</si>
  <si>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</si>
  <si>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</si>
  <si>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</si>
  <si>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</si>
  <si>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</si>
  <si>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</si>
  <si>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</si>
  <si>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</si>
  <si>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</si>
  <si>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</si>
  <si>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</si>
  <si>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</si>
  <si>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</si>
  <si>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</si>
  <si>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</si>
  <si>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</si>
  <si>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</si>
  <si>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</si>
  <si>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</si>
  <si>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</si>
  <si>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</si>
  <si>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</si>
  <si>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</si>
  <si>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</si>
  <si>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</si>
  <si>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</si>
  <si>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</si>
  <si>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</si>
  <si>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</si>
  <si>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</si>
  <si>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</si>
  <si>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</si>
  <si>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</si>
  <si>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</si>
  <si>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</si>
  <si>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</si>
  <si>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</si>
  <si>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</si>
  <si>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</si>
  <si>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</si>
  <si>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</si>
  <si>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</si>
  <si>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</si>
  <si>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</si>
  <si>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</si>
  <si>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</si>
  <si>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</si>
  <si>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</si>
  <si>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</si>
  <si>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</si>
  <si>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</si>
  <si>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</si>
  <si>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</si>
  <si>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</si>
  <si>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</si>
  <si>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</si>
  <si>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</si>
  <si>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</si>
  <si>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</si>
  <si>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</si>
  <si>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</si>
  <si>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</si>
  <si>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</si>
  <si>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</si>
  <si>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</si>
  <si>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</si>
  <si>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</si>
  <si>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</si>
  <si>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</si>
  <si>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</si>
  <si>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</si>
  <si>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</si>
  <si>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</si>
  <si>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</si>
  <si>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</si>
  <si>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</si>
  <si>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</si>
  <si>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</si>
  <si>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</si>
  <si>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</si>
  <si>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</si>
  <si>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</si>
  <si>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</si>
  <si>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</si>
  <si>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</si>
  <si>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</si>
  <si>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</si>
  <si>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</si>
  <si>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</si>
  <si>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</si>
  <si>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</si>
  <si>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</si>
  <si>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</si>
  <si>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</si>
  <si>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</si>
  <si>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</si>
  <si>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</si>
  <si>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</si>
  <si>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</si>
  <si>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</si>
  <si>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</si>
  <si>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</si>
  <si>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</si>
  <si>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</si>
  <si>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</si>
  <si>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</si>
  <si>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</si>
  <si>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</si>
  <si>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</si>
  <si>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</si>
  <si>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</si>
  <si>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</si>
  <si>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</si>
  <si>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</si>
  <si>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</si>
  <si>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</si>
  <si>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</si>
  <si>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</si>
  <si>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</si>
  <si>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</si>
  <si>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</si>
  <si>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</si>
  <si>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</si>
  <si>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</si>
  <si>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</si>
  <si>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</si>
  <si>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</si>
  <si>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</si>
  <si>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</si>
  <si>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</si>
  <si>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</si>
  <si>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</si>
  <si>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</si>
  <si>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</si>
  <si>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</si>
  <si>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</si>
  <si>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</si>
  <si>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</si>
  <si>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</si>
  <si>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</si>
  <si>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</si>
  <si>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</si>
  <si>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</si>
  <si>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</si>
  <si>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</si>
  <si>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</si>
  <si>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</si>
  <si>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</si>
  <si>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</si>
  <si>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</si>
  <si>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</si>
  <si>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</si>
  <si>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</si>
  <si>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</si>
  <si>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</si>
  <si>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</si>
  <si>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</si>
  <si>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</si>
  <si>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</si>
  <si>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</si>
  <si>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</si>
  <si>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</si>
  <si>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</si>
  <si>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</si>
  <si>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</si>
  <si>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</si>
  <si>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</si>
  <si>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</si>
  <si>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</si>
  <si>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</si>
  <si>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</si>
  <si>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</si>
  <si>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</si>
  <si>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</si>
  <si>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</si>
  <si>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</si>
  <si>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</si>
  <si>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</si>
  <si>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</si>
  <si>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</si>
  <si>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</si>
  <si>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</si>
  <si>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</si>
  <si>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</si>
  <si>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</si>
  <si>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</si>
  <si>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</si>
  <si>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</si>
  <si>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</si>
  <si>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</si>
  <si>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</si>
  <si>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</si>
  <si>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</si>
  <si>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</si>
  <si>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</si>
  <si>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</si>
  <si>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</si>
  <si>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</si>
  <si>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</si>
  <si>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</si>
  <si>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</si>
  <si>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</si>
  <si>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</si>
  <si>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</si>
  <si>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</si>
  <si>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</si>
  <si>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</si>
  <si>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</si>
  <si>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</si>
  <si>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</si>
  <si>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</si>
  <si>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</si>
  <si>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</si>
  <si>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</si>
  <si>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</si>
  <si>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</si>
  <si>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</si>
  <si>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</si>
  <si>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</si>
  <si>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</si>
  <si>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</si>
  <si>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</si>
  <si>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</si>
  <si>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</si>
  <si>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</si>
  <si>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</si>
  <si>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</si>
  <si>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</si>
  <si>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</si>
  <si>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</si>
  <si>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</si>
  <si>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</si>
  <si>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</si>
  <si>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</si>
  <si>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</si>
  <si>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</si>
  <si>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</si>
  <si>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</si>
  <si>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</si>
  <si>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</si>
  <si>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</si>
  <si>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</si>
  <si>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</si>
  <si>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</si>
  <si>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</si>
  <si>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</si>
  <si>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</si>
  <si>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</si>
  <si>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</si>
  <si>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</si>
  <si>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</si>
  <si>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</si>
  <si>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</si>
  <si>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</si>
  <si>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</si>
  <si>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</si>
  <si>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</si>
  <si>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</si>
  <si>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</si>
  <si>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</si>
  <si>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</si>
  <si>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</si>
  <si>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</si>
  <si>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</si>
  <si>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</si>
  <si>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</si>
  <si>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</si>
  <si>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</si>
  <si>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</si>
  <si>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</si>
  <si>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</si>
  <si>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</si>
  <si>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</si>
  <si>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</si>
  <si>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</si>
  <si>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</si>
  <si>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</si>
  <si>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</si>
  <si>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</si>
  <si>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</si>
  <si>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</si>
  <si>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</si>
  <si>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</si>
  <si>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</si>
  <si>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</si>
  <si>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</si>
  <si>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</si>
  <si>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</si>
  <si>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</si>
  <si>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</si>
  <si>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</si>
  <si>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</si>
  <si>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</si>
  <si>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</si>
  <si>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</si>
  <si>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</si>
  <si>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</si>
  <si>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</si>
  <si>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</si>
  <si>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</si>
  <si>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</si>
  <si>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</si>
  <si>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</si>
  <si>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</si>
  <si>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</si>
  <si>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</si>
  <si>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</si>
  <si>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</si>
  <si>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</si>
  <si>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</si>
  <si>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</si>
  <si>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</si>
  <si>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</si>
  <si>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</si>
  <si>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</si>
  <si>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</si>
  <si>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</si>
  <si>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</si>
  <si>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</si>
  <si>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</si>
  <si>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</si>
  <si>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</si>
  <si>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</si>
  <si>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</si>
  <si>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</si>
  <si>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</si>
  <si>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</si>
  <si>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</si>
  <si>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</si>
  <si>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</si>
  <si>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</si>
  <si>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</si>
  <si>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</si>
  <si>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</si>
  <si>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</si>
  <si>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</si>
  <si>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</si>
  <si>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</si>
  <si>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</si>
  <si>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</si>
  <si>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</si>
  <si>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</si>
  <si>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</si>
  <si>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</si>
  <si>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</si>
  <si>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</si>
  <si>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</si>
  <si>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</si>
  <si>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</si>
  <si>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</si>
  <si>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</si>
  <si>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</si>
  <si>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</si>
  <si>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</si>
  <si>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</si>
  <si>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</si>
  <si>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</si>
  <si>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</si>
  <si>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</si>
  <si>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</si>
  <si>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</si>
  <si>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</si>
  <si>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</si>
  <si>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</si>
  <si>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</si>
  <si>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</si>
  <si>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</si>
  <si>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</si>
  <si>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</si>
  <si>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</si>
  <si>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</si>
  <si>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</si>
  <si>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</si>
  <si>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</si>
  <si>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</si>
  <si>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</si>
  <si>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</si>
  <si>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</si>
  <si>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</si>
  <si>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</si>
  <si>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</si>
  <si>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</si>
  <si>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</si>
  <si>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</si>
  <si>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</si>
  <si>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</si>
  <si>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</si>
  <si>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</si>
  <si>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</si>
  <si>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</si>
  <si>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</si>
  <si>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</si>
  <si>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</si>
  <si>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</si>
  <si>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</si>
  <si>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</si>
  <si>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</si>
  <si>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</si>
  <si>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</si>
  <si>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</si>
  <si>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</si>
  <si>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</si>
  <si>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</si>
  <si>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</si>
  <si>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</si>
  <si>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</si>
  <si>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</si>
  <si>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</si>
  <si>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</si>
  <si>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</si>
  <si>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</si>
  <si>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</si>
  <si>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</si>
  <si>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</si>
  <si>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</si>
  <si>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</si>
  <si>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</si>
  <si>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</si>
  <si>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</si>
  <si>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</si>
  <si>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</si>
  <si>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</si>
  <si>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</si>
  <si>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</si>
  <si>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</si>
  <si>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</si>
  <si>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</si>
  <si>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</si>
  <si>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</si>
  <si>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</si>
  <si>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</si>
  <si>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</si>
  <si>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</si>
  <si>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</si>
  <si>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</si>
  <si>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</si>
  <si>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</si>
  <si>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</si>
  <si>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</si>
  <si>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</si>
  <si>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</si>
  <si>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</si>
  <si>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</si>
  <si>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</si>
  <si>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</si>
  <si>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</si>
  <si>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</si>
  <si>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</si>
  <si>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</si>
  <si>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</si>
  <si>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</si>
  <si>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</si>
  <si>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</si>
  <si>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</si>
  <si>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</si>
  <si>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</si>
  <si>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</si>
  <si>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</si>
  <si>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</si>
  <si>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</si>
  <si>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</si>
  <si>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</si>
  <si>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</si>
  <si>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</si>
  <si>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</si>
  <si>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</si>
  <si>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</si>
  <si>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</si>
  <si>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</si>
  <si>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</si>
  <si>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</si>
  <si>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</si>
  <si>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</si>
  <si>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</si>
  <si>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</si>
  <si>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</si>
  <si>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</si>
  <si>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</si>
  <si>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</si>
  <si>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</si>
  <si>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</si>
  <si>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</si>
  <si>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</si>
  <si>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</si>
  <si>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</si>
  <si>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</si>
  <si>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</si>
  <si>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</si>
  <si>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</si>
  <si>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</si>
  <si>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</si>
  <si>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</si>
  <si>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</si>
  <si>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</si>
  <si>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</si>
  <si>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</si>
  <si>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</si>
  <si>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</si>
  <si>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</si>
  <si>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</si>
  <si>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</si>
  <si>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</si>
  <si>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</si>
  <si>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</si>
  <si>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</si>
  <si>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</si>
  <si>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</si>
  <si>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</si>
  <si>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</si>
  <si>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</si>
  <si>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</si>
  <si>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</si>
  <si>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</si>
  <si>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</si>
  <si>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</si>
  <si>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</si>
  <si>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</si>
  <si>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</si>
  <si>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</si>
  <si>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</si>
  <si>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</si>
  <si>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</si>
  <si>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</si>
  <si>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</si>
  <si>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</si>
  <si>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</si>
  <si>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</si>
  <si>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</si>
  <si>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</si>
  <si>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</si>
  <si>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</si>
  <si>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</si>
  <si>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</si>
  <si>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</si>
  <si>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</si>
  <si>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</si>
  <si>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</si>
  <si>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</si>
  <si>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</si>
  <si>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</si>
  <si>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</si>
  <si>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</si>
  <si>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</si>
  <si>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</si>
  <si>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</si>
  <si>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</si>
  <si>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</si>
  <si>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</si>
  <si>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</si>
  <si>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</si>
  <si>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</si>
  <si>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</si>
  <si>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</si>
  <si>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</si>
  <si>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</si>
  <si>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</si>
  <si>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</si>
  <si>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</si>
  <si>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</si>
  <si>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</si>
  <si>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</si>
  <si>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</si>
  <si>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</si>
  <si>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</si>
  <si>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</si>
  <si>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</si>
  <si>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</si>
  <si>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</si>
  <si>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</si>
  <si>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</si>
  <si>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</si>
  <si>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</si>
  <si>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</si>
  <si>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</si>
  <si>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</si>
  <si>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</si>
  <si>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</si>
  <si>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</si>
  <si>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</si>
  <si>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</si>
  <si>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</si>
  <si>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</si>
  <si>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</si>
  <si>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</si>
  <si>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</si>
  <si>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</si>
  <si>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</si>
  <si>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</si>
  <si>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</si>
  <si>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</si>
  <si>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</si>
  <si>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</si>
  <si>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</si>
  <si>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</si>
  <si>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</si>
  <si>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</si>
  <si>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</si>
  <si>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</si>
  <si>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</si>
  <si>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</si>
  <si>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</si>
  <si>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</si>
  <si>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</si>
  <si>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</si>
  <si>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</si>
  <si>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</si>
  <si>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</si>
  <si>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</si>
  <si>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</si>
  <si>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</si>
  <si>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</si>
  <si>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</si>
  <si>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</si>
  <si>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</si>
  <si>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</si>
  <si>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</si>
  <si>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</si>
  <si>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</si>
  <si>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</si>
  <si>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</si>
  <si>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</si>
  <si>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</si>
  <si>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</si>
  <si>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</si>
  <si>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</si>
  <si>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</si>
  <si>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</si>
  <si>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</si>
  <si>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</si>
  <si>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</si>
  <si>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</si>
  <si>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</si>
  <si>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</si>
  <si>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</si>
  <si>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</si>
  <si>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</si>
  <si>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</si>
  <si>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</si>
  <si>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</si>
  <si>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</si>
  <si>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</si>
  <si>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</si>
  <si>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</si>
  <si>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</si>
  <si>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</si>
  <si>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</si>
  <si>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</si>
  <si>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</si>
  <si>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</si>
  <si>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</si>
  <si>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</si>
  <si>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</si>
  <si>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</si>
  <si>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</si>
  <si>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</si>
  <si>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</si>
  <si>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</si>
  <si>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</si>
  <si>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</si>
  <si>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</si>
  <si>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</si>
  <si>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</si>
  <si>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</si>
  <si>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</si>
  <si>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</si>
  <si>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</si>
  <si>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</si>
  <si>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</si>
  <si>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</si>
  <si>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</si>
  <si>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</si>
  <si>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</si>
  <si>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</si>
  <si>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</si>
  <si>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</si>
  <si>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</si>
  <si>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</si>
  <si>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</si>
  <si>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</si>
  <si>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</si>
  <si>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</si>
  <si>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</si>
  <si>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</si>
  <si>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</si>
  <si>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</si>
  <si>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</si>
  <si>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</si>
  <si>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</si>
  <si>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</si>
  <si>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</si>
  <si>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</si>
  <si>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</si>
  <si>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</si>
  <si>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</si>
  <si>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</si>
  <si>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</si>
  <si>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</si>
  <si>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</si>
  <si>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</si>
  <si>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</si>
  <si>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</si>
  <si>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</si>
  <si>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</si>
  <si>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</si>
  <si>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</si>
  <si>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</si>
  <si>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</si>
  <si>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</si>
  <si>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</si>
  <si>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</si>
  <si>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</si>
  <si>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</si>
  <si>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</si>
  <si>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</si>
  <si>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</si>
  <si>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</si>
  <si>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</si>
  <si>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</si>
  <si>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</si>
  <si>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</si>
  <si>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</si>
  <si>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</si>
  <si>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</si>
  <si>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</si>
  <si>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</si>
  <si>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</si>
  <si>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</si>
  <si>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</si>
  <si>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</si>
  <si>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</si>
  <si>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</si>
  <si>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</si>
  <si>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</si>
  <si>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</si>
  <si>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</si>
  <si>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</si>
  <si>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</si>
  <si>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</si>
  <si>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</si>
  <si>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</si>
  <si>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</si>
  <si>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</si>
  <si>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</si>
  <si>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</si>
  <si>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</si>
  <si>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</si>
  <si>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</si>
  <si>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</si>
  <si>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</si>
  <si>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</si>
  <si>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</si>
  <si>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</si>
  <si>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</si>
  <si>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</si>
  <si>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</si>
  <si>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</si>
  <si>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</si>
  <si>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</si>
  <si>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</si>
  <si>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</si>
  <si>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</si>
  <si>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</si>
  <si>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</si>
  <si>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</si>
  <si>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</si>
  <si>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</si>
  <si>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</si>
  <si>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</si>
  <si>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</si>
  <si>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</si>
  <si>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</si>
  <si>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</si>
  <si>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</si>
  <si>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</si>
  <si>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</si>
  <si>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</si>
  <si>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</si>
  <si>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</si>
  <si>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</si>
  <si>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</si>
  <si>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</si>
  <si>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</si>
  <si>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</si>
  <si>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</si>
  <si>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</si>
  <si>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</si>
  <si>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</si>
  <si>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</si>
  <si>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</si>
  <si>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</si>
  <si>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</si>
  <si>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</si>
  <si>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</si>
  <si>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</si>
  <si>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</si>
  <si>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</si>
  <si>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</si>
  <si>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</si>
  <si>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</si>
  <si>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</si>
  <si>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</si>
  <si>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</si>
  <si>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</si>
  <si>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</si>
  <si>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</si>
  <si>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</si>
  <si>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</si>
  <si>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</si>
  <si>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</si>
  <si>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</si>
  <si>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</si>
  <si>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</si>
  <si>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</si>
  <si>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</si>
  <si>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</si>
  <si>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</si>
  <si>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</si>
  <si>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</si>
  <si>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</si>
  <si>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</si>
  <si>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</si>
  <si>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</si>
  <si>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</si>
  <si>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</si>
  <si>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</si>
  <si>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</si>
  <si>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</si>
  <si>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</si>
  <si>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</si>
  <si>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</si>
  <si>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</si>
  <si>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</si>
  <si>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</si>
  <si>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</si>
  <si>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</si>
  <si>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</si>
  <si>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</si>
  <si>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</si>
  <si>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</si>
  <si>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</si>
  <si>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</si>
  <si>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</si>
  <si>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</si>
  <si>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</si>
  <si>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</si>
  <si>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</si>
  <si>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</si>
  <si>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</si>
  <si>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</si>
  <si>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</si>
  <si>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</si>
  <si>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</si>
  <si>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</si>
  <si>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</si>
  <si>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</si>
  <si>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</si>
  <si>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</si>
  <si>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</si>
  <si>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</si>
  <si>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</si>
  <si>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</si>
  <si>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</si>
  <si>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</si>
  <si>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</si>
  <si>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</si>
  <si>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</si>
  <si>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</si>
  <si>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</si>
  <si>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</si>
  <si>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</si>
  <si>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</si>
  <si>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</si>
  <si>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</si>
  <si>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</si>
  <si>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</si>
  <si>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</si>
  <si>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</si>
  <si>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</si>
  <si>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</si>
  <si>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</si>
  <si>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</si>
  <si>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</si>
  <si>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</si>
  <si>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</si>
  <si>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</si>
  <si>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</si>
  <si>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</si>
  <si>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</si>
  <si>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</si>
  <si>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</si>
  <si>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</si>
  <si>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</si>
  <si>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</si>
  <si>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</si>
  <si>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</si>
  <si>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</si>
  <si>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</si>
  <si>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</si>
  <si>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</si>
  <si>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</si>
  <si>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</si>
  <si>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</si>
  <si>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</si>
  <si>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</si>
  <si>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</si>
  <si>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</si>
  <si>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</si>
  <si>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</si>
  <si>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</si>
  <si>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</si>
  <si>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</si>
  <si>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</si>
  <si>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</si>
  <si>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</si>
  <si>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</si>
  <si>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</si>
  <si>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</si>
  <si>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</si>
  <si>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</si>
  <si>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</si>
  <si>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</si>
  <si>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</si>
  <si>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</si>
  <si>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</si>
  <si>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</si>
  <si>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</si>
  <si>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</si>
  <si>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</si>
  <si>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</si>
  <si>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</si>
  <si>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</si>
  <si>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</si>
  <si>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</si>
  <si>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</si>
  <si>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</si>
  <si>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</si>
  <si>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</si>
  <si>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</si>
  <si>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</si>
  <si>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</si>
  <si>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</si>
  <si>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</si>
  <si>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</si>
  <si>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</si>
  <si>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</si>
  <si>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</si>
  <si>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</si>
  <si>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</si>
  <si>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</si>
  <si>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</si>
  <si>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</si>
  <si>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</si>
  <si>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</si>
  <si>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</si>
  <si>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</si>
  <si>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</si>
  <si>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</si>
  <si>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</si>
  <si>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</si>
  <si>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</si>
  <si>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</si>
  <si>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</si>
  <si>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</si>
  <si>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</si>
  <si>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</si>
  <si>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</si>
  <si>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</si>
  <si>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</si>
  <si>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</si>
  <si>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</si>
  <si>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</si>
  <si>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</si>
  <si>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</si>
  <si>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</si>
  <si>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</si>
  <si>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</si>
  <si>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</si>
  <si>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</si>
  <si>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</si>
  <si>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</si>
  <si>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</si>
  <si>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</si>
  <si>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</si>
  <si>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</si>
  <si>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</si>
  <si>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</si>
  <si>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</si>
  <si>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</si>
  <si>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</si>
  <si>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</si>
  <si>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</si>
  <si>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</si>
  <si>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</si>
  <si>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</si>
  <si>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</si>
  <si>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</si>
  <si>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</si>
  <si>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</si>
  <si>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</si>
  <si>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</si>
  <si>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</si>
  <si>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</si>
  <si>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</si>
  <si>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</si>
  <si>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</si>
  <si>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</si>
  <si>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</si>
  <si>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</si>
  <si>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</si>
  <si>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</si>
  <si>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</si>
  <si>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</si>
  <si>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</si>
  <si>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</si>
  <si>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</si>
  <si>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</si>
  <si>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</si>
  <si>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</si>
  <si>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</si>
  <si>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</si>
  <si>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</si>
  <si>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</si>
  <si>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</si>
  <si>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</si>
  <si>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</si>
  <si>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</si>
  <si>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</si>
  <si>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</si>
  <si>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</si>
  <si>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</si>
  <si>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</si>
  <si>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</si>
  <si>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</si>
  <si>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</si>
  <si>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</si>
  <si>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</si>
  <si>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</si>
  <si>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</si>
  <si>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</si>
  <si>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</si>
  <si>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</si>
  <si>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</si>
  <si>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</si>
  <si>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</si>
  <si>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</si>
  <si>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</si>
  <si>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</si>
  <si>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</si>
  <si>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</si>
  <si>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</si>
  <si>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</si>
  <si>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</si>
  <si>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</si>
  <si>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</si>
  <si>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</si>
  <si>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</si>
  <si>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</si>
  <si>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</si>
  <si>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</si>
  <si>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</si>
  <si>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</si>
  <si>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</si>
  <si>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</si>
  <si>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</si>
  <si>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</si>
  <si>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</si>
  <si>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</si>
  <si>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</si>
  <si>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</si>
  <si>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</si>
  <si>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</si>
  <si>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</si>
  <si>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</si>
  <si>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</si>
  <si>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</si>
  <si>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</si>
  <si>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</si>
  <si>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</si>
  <si>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</si>
  <si>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</si>
  <si>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</si>
  <si>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</si>
  <si>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</si>
  <si>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</si>
  <si>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</si>
  <si>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</si>
  <si>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</si>
  <si>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</si>
  <si>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</si>
  <si>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</si>
  <si>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</si>
  <si>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</si>
  <si>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</si>
  <si>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</si>
  <si>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</si>
  <si>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</si>
  <si>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</si>
  <si>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</si>
  <si>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</si>
  <si>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</si>
  <si>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</si>
  <si>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</si>
  <si>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</si>
  <si>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</si>
  <si>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</si>
  <si>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</si>
  <si>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</si>
  <si>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</si>
  <si>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</si>
  <si>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</si>
  <si>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</si>
  <si>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</si>
  <si>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</si>
  <si>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</si>
  <si>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</si>
  <si>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</si>
  <si>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</si>
  <si>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</si>
  <si>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</si>
  <si>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</si>
  <si>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</si>
  <si>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</si>
  <si>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</si>
  <si>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</si>
  <si>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</si>
  <si>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</si>
  <si>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</si>
  <si>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</si>
  <si>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</si>
  <si>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</si>
  <si>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</si>
  <si>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</si>
  <si>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</si>
  <si>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</si>
  <si>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</si>
  <si>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</si>
  <si>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</si>
  <si>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</si>
  <si>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</si>
  <si>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</si>
  <si>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</si>
  <si>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</si>
  <si>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</si>
  <si>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</si>
  <si>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</si>
  <si>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</si>
  <si>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</si>
  <si>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</si>
  <si>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</si>
  <si>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</si>
  <si>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</si>
  <si>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</si>
  <si>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</si>
  <si>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</si>
  <si>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</si>
  <si>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</si>
  <si>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</si>
  <si>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</si>
  <si>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</si>
  <si>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</si>
  <si>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</si>
  <si>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</si>
  <si>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</si>
  <si>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</si>
  <si>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</si>
  <si>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</si>
  <si>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</si>
  <si>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</si>
  <si>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</si>
  <si>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</si>
  <si>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</si>
  <si>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</si>
  <si>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</si>
  <si>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</si>
  <si>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</si>
  <si>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</si>
  <si>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</si>
  <si>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</si>
  <si>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</si>
  <si>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</si>
  <si>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</si>
  <si>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</si>
  <si>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</si>
  <si>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</si>
  <si>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</si>
  <si>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</si>
  <si>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</si>
  <si>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</si>
  <si>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</si>
  <si>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</si>
  <si>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</si>
  <si>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</si>
  <si>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</si>
  <si>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</si>
  <si>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</si>
  <si>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</si>
  <si>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</si>
  <si>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</si>
  <si>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</si>
  <si>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</si>
  <si>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</si>
  <si>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</si>
  <si>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</si>
  <si>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</si>
  <si>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</si>
  <si>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</si>
  <si>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</si>
  <si>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</si>
  <si>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</si>
  <si>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</si>
  <si>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</si>
  <si>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</si>
  <si>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</si>
  <si>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</si>
  <si>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</si>
  <si>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</si>
  <si>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</si>
  <si>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</si>
  <si>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</si>
  <si>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</si>
  <si>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</si>
  <si>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</si>
  <si>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</si>
  <si>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</si>
  <si>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</si>
  <si>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</si>
  <si>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</si>
  <si>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</si>
  <si>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</si>
  <si>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</si>
  <si>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</si>
  <si>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</si>
  <si>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</si>
  <si>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</si>
  <si>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</si>
  <si>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</si>
  <si>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</si>
  <si>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</si>
  <si>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</si>
  <si>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</si>
  <si>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</si>
  <si>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</si>
  <si>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</si>
  <si>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</si>
  <si>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</si>
  <si>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</si>
  <si>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</si>
  <si>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</si>
  <si>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</si>
  <si>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</si>
  <si>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</si>
  <si>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</si>
  <si>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</si>
  <si>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</si>
  <si>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</si>
  <si>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</si>
  <si>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</si>
  <si>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</si>
  <si>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</si>
  <si>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</si>
  <si>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</si>
  <si>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</si>
  <si>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</si>
  <si>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</si>
  <si>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</si>
  <si>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</si>
  <si>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</si>
  <si>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</si>
  <si>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</si>
  <si>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</si>
  <si>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</si>
  <si>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</si>
  <si>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</si>
  <si>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</si>
  <si>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</si>
  <si>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</si>
  <si>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</si>
  <si>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</si>
  <si>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</si>
  <si>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</si>
  <si>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</si>
  <si>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</si>
  <si>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</si>
  <si>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</si>
  <si>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</si>
  <si>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</si>
  <si>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</si>
  <si>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</si>
  <si>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</si>
  <si>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</si>
  <si>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</si>
  <si>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</si>
  <si>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</si>
  <si>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</si>
  <si>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</si>
  <si>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</si>
  <si>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</si>
  <si>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</si>
  <si>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</si>
  <si>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</si>
  <si>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</si>
  <si>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</si>
  <si>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</si>
  <si>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</si>
  <si>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</si>
  <si>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</si>
  <si>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</si>
  <si>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</si>
  <si>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</si>
  <si>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</si>
  <si>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</si>
  <si>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</si>
  <si>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</si>
  <si>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</si>
  <si>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</si>
  <si>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</si>
  <si>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</si>
  <si>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</si>
  <si>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</si>
  <si>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</si>
  <si>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</si>
  <si>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</si>
  <si>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</si>
  <si>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</si>
  <si>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</si>
  <si>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</si>
  <si>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</si>
  <si>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</si>
  <si>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</si>
  <si>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</si>
  <si>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</si>
  <si>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</si>
  <si>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</si>
  <si>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</si>
  <si>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</si>
  <si>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</si>
  <si>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</si>
  <si>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</si>
  <si>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</si>
  <si>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</si>
  <si>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</si>
  <si>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</si>
  <si>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</si>
  <si>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</si>
  <si>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</si>
  <si>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</si>
  <si>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</si>
  <si>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</si>
  <si>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</si>
  <si>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</si>
  <si>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</si>
  <si>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</si>
  <si>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</si>
  <si>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</si>
  <si>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</si>
  <si>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</si>
  <si>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</si>
  <si>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</si>
  <si>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</si>
  <si>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</si>
  <si>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</si>
  <si>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</si>
  <si>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</si>
  <si>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</si>
  <si>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</si>
  <si>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</si>
  <si>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</si>
  <si>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</si>
  <si>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</si>
  <si>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</si>
  <si>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</si>
  <si>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</si>
  <si>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</si>
  <si>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</si>
  <si>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</si>
  <si>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</si>
  <si>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</si>
  <si>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</si>
  <si>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</si>
  <si>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</si>
  <si>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</si>
  <si>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</si>
  <si>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</si>
  <si>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</si>
  <si>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</si>
  <si>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</si>
  <si>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</si>
  <si>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</si>
  <si>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</si>
  <si>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</si>
  <si>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</si>
  <si>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</si>
  <si>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</si>
  <si>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</si>
  <si>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</si>
  <si>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</si>
  <si>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</si>
  <si>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</si>
  <si>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</si>
  <si>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</si>
  <si>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</si>
  <si>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</si>
  <si>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</si>
  <si>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</si>
  <si>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</si>
  <si>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</si>
  <si>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</si>
  <si>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</si>
  <si>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</si>
  <si>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</si>
  <si>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</si>
  <si>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</si>
  <si>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</si>
  <si>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</si>
  <si>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</si>
  <si>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</si>
  <si>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</si>
  <si>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</si>
  <si>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</si>
  <si>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</si>
  <si>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</si>
  <si>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</si>
  <si>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</si>
  <si>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</si>
  <si>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</si>
  <si>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</si>
  <si>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</si>
  <si>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</si>
  <si>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</si>
  <si>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</si>
  <si>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</si>
  <si>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</si>
  <si>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</si>
  <si>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</si>
  <si>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</si>
  <si>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</si>
  <si>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</si>
  <si>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</si>
  <si>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</si>
  <si>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</si>
  <si>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</si>
  <si>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</si>
  <si>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</si>
  <si>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</si>
  <si>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</si>
  <si>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</si>
  <si>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</si>
  <si>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</si>
  <si>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</si>
  <si>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</si>
  <si>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</si>
  <si>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</si>
  <si>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</si>
  <si>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</si>
  <si>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</si>
  <si>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</si>
  <si>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</si>
  <si>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</si>
  <si>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</si>
  <si>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</si>
  <si>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</si>
  <si>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</si>
  <si>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</si>
  <si>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</si>
  <si>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</si>
  <si>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</si>
  <si>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</si>
  <si>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</si>
  <si>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</si>
  <si>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</si>
  <si>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</si>
  <si>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</si>
  <si>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</si>
  <si>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</si>
  <si>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</si>
  <si>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</si>
  <si>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</si>
  <si>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</si>
  <si>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</si>
  <si>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</si>
  <si>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</si>
  <si>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</si>
  <si>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</si>
  <si>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</si>
  <si>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</si>
  <si>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</si>
  <si>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</si>
  <si>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</si>
  <si>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</si>
  <si>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</si>
  <si>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</si>
  <si>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</si>
  <si>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</si>
  <si>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</si>
  <si>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</si>
  <si>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</si>
  <si>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</si>
  <si>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</si>
  <si>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</si>
  <si>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</si>
  <si>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</si>
  <si>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</si>
  <si>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</si>
  <si>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</si>
  <si>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</si>
  <si>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</si>
  <si>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</si>
  <si>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</si>
  <si>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</si>
  <si>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</si>
  <si>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</si>
  <si>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</si>
  <si>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</si>
  <si>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</si>
  <si>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</si>
  <si>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</si>
  <si>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</si>
  <si>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</si>
  <si>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</si>
  <si>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</si>
  <si>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</si>
  <si>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</si>
  <si>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</si>
  <si>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</si>
  <si>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</si>
  <si>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</si>
  <si>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</si>
  <si>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</si>
  <si>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</si>
  <si>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</si>
  <si>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</si>
  <si>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</si>
  <si>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</si>
  <si>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</si>
  <si>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</si>
  <si>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</si>
  <si>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</si>
  <si>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</si>
  <si>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</si>
  <si>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</si>
  <si>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</si>
  <si>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</si>
  <si>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</si>
  <si>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</si>
  <si>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</si>
  <si>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</si>
  <si>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</si>
  <si>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</si>
  <si>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</si>
  <si>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</si>
  <si>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</si>
  <si>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</si>
  <si>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</si>
  <si>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</si>
  <si>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</si>
  <si>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</si>
  <si>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</si>
  <si>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</si>
  <si>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</si>
  <si>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</si>
  <si>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</si>
  <si>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</si>
  <si>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</si>
  <si>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</si>
  <si>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</si>
  <si>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</si>
  <si>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</si>
  <si>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</si>
  <si>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</si>
  <si>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</si>
  <si>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</si>
  <si>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</si>
  <si>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</si>
  <si>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</si>
  <si>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</si>
  <si>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</si>
  <si>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</si>
  <si>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</si>
  <si>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</si>
  <si>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</si>
  <si>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</si>
  <si>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</si>
  <si>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</si>
  <si>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</si>
  <si>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</si>
  <si>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</si>
  <si>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</si>
  <si>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</si>
  <si>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</si>
  <si>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</si>
  <si>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</si>
  <si>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</si>
  <si>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</si>
  <si>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</si>
  <si>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</si>
  <si>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</si>
  <si>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</si>
  <si>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</si>
  <si>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</si>
  <si>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</si>
  <si>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</si>
  <si>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</si>
  <si>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</si>
  <si>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</si>
  <si>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</si>
  <si>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</si>
  <si>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</si>
  <si>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</si>
  <si>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</si>
  <si>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</si>
  <si>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</si>
  <si>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</si>
  <si>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</si>
  <si>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</si>
  <si>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</si>
  <si>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</si>
  <si>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</si>
  <si>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</si>
  <si>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</si>
  <si>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</si>
  <si>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</si>
  <si>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</si>
  <si>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</si>
  <si>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</si>
  <si>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</si>
  <si>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</si>
  <si>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</si>
  <si>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</si>
  <si>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</si>
  <si>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</si>
  <si>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</si>
  <si>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</si>
  <si>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</si>
  <si>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</si>
  <si>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</si>
  <si>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</si>
  <si>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</si>
  <si>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</si>
  <si>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</si>
  <si>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</si>
  <si>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</si>
  <si>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</si>
  <si>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</si>
  <si>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</si>
  <si>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</si>
  <si>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</si>
  <si>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</si>
  <si>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</si>
  <si>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</si>
  <si>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</si>
  <si>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</si>
  <si>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</si>
  <si>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</si>
  <si>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</si>
  <si>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</si>
  <si>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</si>
  <si>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</si>
  <si>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</si>
  <si>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</si>
  <si>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</si>
  <si>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</si>
  <si>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</si>
  <si>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</si>
  <si>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</si>
  <si>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</si>
  <si>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</si>
  <si>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</si>
  <si>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</si>
  <si>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</si>
  <si>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</si>
  <si>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</si>
  <si>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</si>
  <si>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</si>
  <si>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</si>
  <si>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</si>
  <si>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</si>
  <si>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</si>
  <si>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</si>
  <si>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</si>
  <si>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</si>
  <si>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</si>
  <si>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</si>
  <si>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</si>
  <si>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</si>
  <si>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</si>
  <si>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</si>
  <si>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</si>
  <si>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</si>
  <si>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</si>
  <si>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</si>
  <si>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</si>
  <si>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</si>
  <si>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</si>
  <si>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</si>
  <si>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</si>
  <si>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</si>
  <si>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</si>
  <si>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</si>
  <si>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</si>
  <si>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</si>
  <si>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</si>
  <si>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</si>
  <si>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</si>
  <si>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</si>
  <si>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</si>
  <si>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</si>
  <si>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</si>
  <si>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</si>
  <si>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</si>
  <si>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</si>
  <si>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</si>
  <si>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</si>
  <si>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</si>
  <si>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</si>
  <si>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</si>
  <si>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</si>
  <si>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</si>
  <si>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</si>
  <si>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</si>
  <si>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</si>
  <si>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</si>
  <si>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</si>
  <si>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</si>
  <si>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</si>
  <si>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</si>
  <si>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</si>
  <si>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</si>
  <si>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</si>
  <si>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</si>
  <si>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</si>
  <si>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</si>
  <si>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</si>
  <si>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</si>
  <si>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</si>
  <si>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</si>
  <si>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</si>
  <si>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</si>
  <si>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</si>
  <si>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</si>
  <si>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</si>
  <si>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</si>
  <si>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</si>
  <si>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</si>
  <si>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</si>
  <si>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</si>
  <si>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</si>
  <si>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</si>
  <si>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</si>
  <si>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</si>
  <si>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</si>
  <si>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</si>
  <si>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</si>
  <si>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</si>
  <si>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</si>
  <si>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</si>
  <si>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</si>
  <si>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</si>
  <si>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</si>
  <si>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</si>
  <si>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</si>
  <si>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</si>
  <si>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</si>
  <si>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</si>
  <si>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</si>
  <si>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</si>
  <si>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</si>
  <si>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</si>
  <si>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</si>
  <si>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</si>
  <si>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</si>
  <si>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</si>
  <si>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</si>
  <si>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</si>
  <si>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</si>
  <si>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</si>
  <si>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</si>
  <si>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</si>
  <si>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</si>
  <si>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</si>
  <si>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</si>
  <si>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</si>
  <si>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</si>
  <si>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</si>
  <si>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</si>
  <si>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</si>
  <si>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</si>
  <si>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</si>
  <si>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</si>
  <si>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</si>
  <si>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</si>
  <si>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</si>
  <si>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</si>
  <si>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</si>
  <si>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</si>
  <si>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</si>
  <si>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</si>
  <si>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</si>
  <si>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</si>
  <si>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</si>
  <si>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</si>
  <si>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</si>
  <si>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</si>
  <si>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</si>
  <si>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</si>
  <si>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</si>
  <si>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</si>
  <si>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</si>
  <si>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</si>
  <si>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</si>
  <si>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</si>
  <si>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</si>
  <si>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</si>
  <si>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</si>
  <si>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</si>
  <si>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</si>
  <si>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</si>
  <si>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</si>
  <si>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</si>
  <si>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</si>
  <si>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</si>
  <si>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</si>
  <si>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</si>
  <si>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</si>
  <si>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</si>
  <si>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</si>
  <si>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</si>
  <si>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</si>
  <si>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</si>
  <si>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</si>
  <si>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</si>
  <si>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</si>
  <si>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</si>
  <si>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</si>
  <si>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</si>
  <si>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</si>
  <si>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</si>
  <si>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</si>
  <si>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</si>
  <si>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</si>
  <si>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</si>
  <si>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</si>
  <si>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</si>
  <si>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</si>
  <si>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</si>
  <si>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</si>
  <si>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</si>
  <si>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</si>
  <si>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</si>
  <si>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</si>
  <si>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</si>
  <si>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</si>
  <si>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</si>
  <si>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</si>
  <si>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</si>
  <si>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</si>
  <si>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</si>
  <si>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</si>
  <si>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</si>
  <si>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</si>
  <si>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</si>
  <si>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</si>
  <si>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</si>
  <si>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</si>
  <si>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</si>
  <si>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</si>
  <si>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</si>
  <si>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</si>
  <si>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</si>
  <si>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</si>
  <si>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</si>
  <si>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</si>
  <si>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</si>
  <si>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</si>
  <si>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</si>
  <si>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</si>
  <si>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</si>
  <si>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</si>
  <si>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</si>
  <si>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</si>
  <si>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</si>
  <si>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</si>
  <si>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</si>
  <si>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</si>
  <si>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</si>
  <si>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</si>
  <si>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</si>
  <si>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</si>
  <si>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</si>
  <si>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</si>
  <si>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</si>
  <si>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</si>
  <si>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</si>
  <si>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</si>
  <si>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</si>
  <si>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</si>
  <si>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</si>
  <si>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</si>
  <si>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</si>
  <si>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</si>
  <si>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</si>
  <si>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</si>
  <si>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</si>
  <si>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</si>
  <si>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</si>
  <si>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</si>
  <si>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</si>
  <si>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</si>
  <si>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</si>
  <si>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</si>
  <si>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</si>
  <si>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</si>
  <si>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</si>
  <si>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</si>
  <si>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</si>
  <si>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</si>
  <si>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</si>
  <si>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</si>
  <si>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</si>
  <si>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</si>
  <si>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</si>
  <si>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</si>
  <si>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</si>
  <si>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</si>
  <si>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</si>
  <si>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</si>
  <si>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</si>
  <si>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</si>
  <si>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</si>
  <si>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</si>
  <si>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</si>
  <si>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</si>
  <si>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</si>
  <si>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</si>
  <si>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</si>
  <si>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</si>
  <si>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</si>
  <si>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</si>
  <si>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</si>
  <si>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</si>
  <si>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</si>
  <si>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</si>
  <si>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</si>
  <si>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</si>
  <si>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</si>
  <si>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</si>
  <si>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</si>
  <si>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</si>
  <si>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</si>
  <si>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</si>
  <si>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</si>
  <si>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</si>
  <si>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</si>
  <si>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</si>
  <si>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</si>
  <si>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</si>
  <si>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</si>
  <si>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</si>
  <si>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</si>
  <si>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</si>
  <si>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</si>
  <si>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</si>
  <si>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</si>
  <si>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</si>
  <si>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</si>
  <si>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</si>
  <si>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</si>
  <si>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</si>
  <si>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</si>
  <si>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</si>
  <si>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</si>
  <si>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</si>
  <si>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</si>
  <si>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</si>
  <si>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</si>
  <si>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</si>
  <si>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</si>
  <si>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</si>
  <si>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</si>
  <si>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</si>
  <si>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</si>
  <si>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</si>
  <si>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</si>
  <si>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</si>
  <si>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</si>
  <si>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</si>
  <si>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</si>
  <si>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</si>
  <si>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</si>
  <si>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</si>
  <si>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</si>
  <si>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</si>
  <si>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</si>
  <si>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</si>
  <si>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</si>
  <si>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</si>
  <si>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</si>
  <si>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</si>
  <si>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</si>
  <si>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</si>
  <si>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</si>
  <si>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</si>
  <si>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</si>
  <si>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</si>
  <si>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</si>
  <si>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</si>
  <si>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</si>
  <si>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</si>
  <si>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</si>
  <si>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</si>
  <si>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</si>
  <si>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</si>
  <si>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</si>
  <si>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</si>
  <si>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</si>
  <si>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</si>
  <si>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</si>
  <si>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</si>
  <si>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</si>
  <si>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</si>
  <si>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</si>
  <si>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</si>
  <si>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</si>
  <si>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</si>
  <si>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</si>
  <si>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</si>
  <si>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</si>
  <si>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</si>
  <si>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</si>
  <si>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</si>
  <si>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</si>
  <si>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</si>
  <si>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</si>
  <si>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</si>
  <si>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</si>
  <si>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</si>
  <si>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</si>
  <si>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</si>
  <si>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</si>
  <si>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</si>
  <si>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</si>
  <si>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</si>
  <si>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</si>
  <si>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</si>
  <si>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</si>
  <si>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</si>
  <si>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</si>
  <si>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</si>
  <si>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</si>
  <si>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</si>
  <si>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</si>
  <si>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</si>
  <si>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</si>
  <si>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</si>
  <si>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</si>
  <si>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</si>
  <si>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</si>
  <si>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</si>
  <si>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</si>
  <si>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</si>
  <si>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</si>
  <si>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</si>
  <si>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</si>
  <si>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</si>
  <si>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</si>
  <si>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</si>
  <si>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</si>
  <si>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</si>
  <si>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</si>
  <si>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</si>
  <si>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</si>
  <si>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</si>
  <si>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</si>
  <si>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</si>
  <si>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</si>
  <si>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</si>
  <si>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</si>
  <si>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</si>
  <si>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</si>
  <si>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</si>
  <si>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</si>
  <si>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</si>
  <si>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</si>
  <si>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</si>
  <si>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</si>
  <si>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</si>
  <si>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</si>
  <si>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</si>
  <si>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</si>
  <si>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</si>
  <si>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</si>
  <si>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</si>
  <si>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</si>
  <si>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</si>
  <si>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</si>
  <si>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</si>
  <si>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</si>
  <si>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</si>
  <si>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</si>
  <si>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</si>
  <si>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</si>
  <si>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</si>
  <si>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</si>
  <si>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</si>
  <si>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</si>
  <si>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</si>
  <si>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</si>
  <si>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</si>
  <si>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</si>
  <si>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</si>
  <si>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</si>
  <si>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</si>
  <si>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</si>
  <si>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</si>
  <si>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</si>
  <si>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</si>
  <si>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</si>
  <si>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</si>
  <si>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</si>
  <si>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</si>
  <si>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</si>
  <si>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</si>
  <si>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</si>
  <si>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</si>
  <si>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</si>
  <si>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</si>
  <si>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</si>
  <si>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</si>
  <si>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</si>
  <si>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</si>
  <si>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</si>
  <si>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</si>
  <si>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</si>
  <si>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</si>
  <si>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</si>
  <si>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</si>
  <si>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</si>
  <si>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</si>
  <si>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</si>
  <si>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</si>
  <si>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</si>
  <si>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</si>
  <si>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</si>
  <si>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</si>
  <si>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</si>
  <si>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</si>
  <si>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</si>
  <si>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</si>
  <si>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</si>
  <si>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</si>
  <si>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</si>
  <si>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</si>
  <si>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</si>
  <si>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</si>
  <si>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</si>
  <si>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</si>
  <si>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</si>
  <si>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</si>
  <si>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</si>
  <si>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</si>
  <si>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</si>
  <si>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</si>
  <si>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</si>
  <si>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</si>
  <si>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</si>
  <si>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</si>
  <si>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</si>
  <si>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</si>
  <si>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</si>
  <si>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</si>
  <si>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</si>
  <si>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</si>
  <si>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</si>
  <si>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</si>
  <si>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</si>
  <si>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</si>
  <si>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</si>
  <si>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</si>
  <si>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</si>
  <si>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</si>
  <si>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</si>
  <si>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</si>
  <si>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</si>
  <si>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</si>
  <si>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</si>
  <si>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</si>
  <si>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</si>
  <si>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</si>
  <si>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</si>
  <si>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</si>
  <si>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</si>
  <si>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</si>
  <si>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</si>
  <si>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</si>
  <si>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</si>
  <si>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</si>
  <si>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</si>
  <si>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</si>
  <si>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</si>
  <si>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</si>
  <si>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</si>
  <si>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</si>
  <si>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</si>
  <si>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</si>
  <si>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</si>
  <si>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</si>
  <si>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</si>
  <si>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</si>
  <si>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</si>
  <si>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</si>
  <si>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</si>
  <si>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</si>
  <si>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</si>
  <si>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</si>
  <si>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</si>
  <si>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</si>
  <si>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</si>
  <si>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</si>
  <si>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</si>
  <si>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</si>
  <si>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</si>
  <si>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</si>
  <si>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</si>
  <si>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</si>
  <si>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</si>
  <si>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</si>
  <si>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</si>
  <si>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</si>
  <si>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</si>
  <si>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</si>
  <si>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</si>
  <si>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</si>
  <si>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</si>
  <si>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</si>
  <si>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</si>
  <si>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</si>
  <si>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</si>
  <si>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</si>
  <si>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</si>
  <si>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</si>
  <si>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</si>
  <si>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</si>
  <si>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</si>
  <si>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</si>
  <si>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</si>
  <si>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</si>
  <si>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</si>
  <si>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</si>
  <si>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</si>
  <si>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</si>
  <si>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</si>
  <si>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</si>
  <si>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</si>
  <si>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</si>
  <si>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</si>
  <si>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</si>
  <si>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</si>
  <si>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</si>
  <si>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</si>
  <si>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</si>
  <si>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</si>
  <si>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</si>
  <si>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</si>
  <si>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</si>
  <si>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</si>
  <si>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</si>
  <si>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</si>
  <si>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</si>
  <si>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</si>
  <si>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</si>
  <si>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</si>
  <si>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</si>
  <si>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</si>
  <si>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</si>
  <si>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</si>
  <si>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</si>
  <si>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</si>
  <si>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</si>
  <si>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</si>
  <si>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</si>
  <si>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</si>
  <si>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</si>
  <si>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</si>
  <si>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</si>
  <si>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</si>
  <si>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</si>
  <si>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</si>
  <si>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</si>
  <si>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</si>
  <si>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</si>
  <si>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</si>
  <si>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</si>
  <si>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</si>
  <si>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</si>
  <si>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</si>
  <si>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</si>
  <si>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</si>
  <si>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</si>
  <si>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</si>
  <si>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</si>
  <si>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</si>
  <si>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</si>
  <si>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</si>
  <si>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</si>
  <si>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</si>
  <si>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</si>
  <si>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</si>
  <si>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</si>
  <si>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</si>
  <si>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</si>
  <si>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</si>
  <si>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</si>
  <si>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</si>
  <si>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</si>
  <si>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</si>
  <si>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</si>
  <si>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</si>
  <si>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</si>
  <si>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</si>
  <si>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</si>
  <si>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</si>
  <si>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</si>
  <si>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</si>
  <si>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</si>
  <si>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</si>
  <si>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</si>
  <si>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</si>
  <si>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</si>
  <si>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</si>
  <si>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</si>
  <si>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</si>
  <si>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</si>
  <si>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</si>
  <si>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</si>
  <si>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</si>
  <si>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</si>
  <si>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</si>
  <si>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</si>
  <si>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</si>
  <si>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</si>
  <si>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</si>
  <si>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</si>
  <si>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</si>
  <si>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</si>
  <si>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</si>
  <si>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</si>
  <si>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</si>
  <si>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</si>
  <si>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</si>
  <si>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</si>
  <si>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</si>
  <si>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</si>
  <si>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</si>
  <si>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</si>
  <si>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</si>
  <si>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</si>
  <si>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</si>
  <si>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</si>
  <si>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</si>
  <si>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</si>
  <si>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</si>
  <si>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</si>
  <si>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</si>
  <si>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</si>
  <si>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</si>
  <si>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</si>
  <si>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</si>
  <si>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</si>
  <si>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</si>
  <si>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</si>
  <si>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</si>
  <si>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</si>
  <si>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</si>
  <si>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</si>
  <si>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</si>
  <si>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</si>
  <si>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</si>
  <si>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</si>
  <si>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</si>
  <si>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</si>
  <si>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</si>
  <si>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</si>
  <si>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</si>
  <si>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</si>
  <si>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</si>
  <si>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</si>
  <si>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</si>
  <si>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</si>
  <si>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</si>
  <si>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</si>
  <si>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</si>
  <si>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</si>
  <si>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</si>
  <si>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</si>
  <si>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</si>
  <si>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</si>
  <si>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</si>
  <si>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</si>
  <si>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</si>
  <si>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</si>
  <si>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</si>
  <si>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</si>
  <si>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</si>
  <si>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</si>
  <si>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</si>
  <si>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</si>
  <si>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</si>
  <si>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</si>
  <si>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</si>
  <si>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</si>
  <si>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</si>
  <si>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</si>
  <si>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</si>
  <si>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</si>
  <si>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</si>
  <si>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</si>
  <si>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</si>
  <si>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</si>
  <si>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</si>
  <si>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</si>
  <si>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</si>
  <si>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</si>
  <si>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</si>
  <si>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</si>
  <si>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</si>
  <si>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</si>
  <si>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</si>
  <si>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</si>
  <si>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</si>
  <si>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</si>
  <si>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</si>
  <si>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</si>
  <si>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</si>
  <si>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</si>
  <si>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</si>
  <si>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</si>
  <si>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</si>
  <si>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</si>
  <si>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</si>
  <si>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</si>
  <si>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</si>
  <si>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</si>
  <si>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</si>
  <si>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</si>
  <si>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</si>
  <si>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</si>
  <si>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</si>
  <si>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</si>
  <si>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</si>
  <si>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</si>
  <si>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</si>
  <si>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</si>
  <si>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</si>
  <si>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</si>
  <si>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</si>
  <si>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</si>
  <si>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</si>
  <si>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</si>
  <si>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</si>
  <si>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</si>
  <si>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</si>
  <si>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</si>
  <si>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</si>
  <si>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</si>
  <si>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</si>
  <si>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</si>
  <si>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</si>
  <si>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</si>
  <si>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</si>
  <si>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</si>
  <si>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</si>
  <si>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</si>
  <si>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</si>
  <si>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</si>
  <si>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</si>
  <si>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</si>
  <si>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</si>
  <si>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</si>
  <si>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</si>
  <si>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</si>
  <si>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</si>
  <si>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</si>
  <si>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</si>
  <si>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</si>
  <si>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</si>
  <si>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</si>
  <si>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</si>
  <si>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</si>
  <si>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</si>
  <si>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</si>
  <si>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</si>
  <si>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</si>
  <si>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</si>
  <si>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</si>
  <si>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</si>
  <si>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</si>
  <si>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</si>
  <si>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</si>
  <si>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</si>
  <si>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</si>
  <si>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</si>
  <si>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</si>
  <si>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</si>
  <si>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</si>
  <si>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</si>
  <si>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</si>
  <si>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</si>
  <si>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</si>
  <si>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</si>
  <si>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</si>
  <si>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</si>
  <si>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</si>
  <si>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</si>
  <si>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</si>
  <si>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</si>
  <si>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</si>
  <si>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</si>
  <si>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</si>
  <si>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</si>
  <si>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</si>
  <si>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</si>
  <si>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</si>
  <si>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</si>
  <si>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</si>
  <si>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</si>
  <si>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</si>
  <si>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</si>
  <si>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</si>
  <si>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</si>
  <si>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</si>
  <si>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</si>
  <si>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</si>
  <si>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</si>
  <si>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</si>
  <si>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</si>
  <si>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</si>
  <si>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</si>
  <si>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</si>
  <si>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</si>
  <si>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</si>
  <si>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</si>
  <si>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</si>
  <si>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</si>
  <si>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</si>
  <si>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</si>
  <si>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</si>
  <si>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</si>
  <si>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</si>
  <si>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</si>
  <si>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</si>
  <si>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</si>
  <si>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</si>
  <si>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</si>
  <si>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</si>
  <si>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</si>
  <si>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</si>
  <si>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</si>
  <si>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</si>
  <si>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</si>
  <si>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</si>
  <si>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</si>
  <si>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</si>
  <si>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</si>
  <si>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</si>
  <si>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</si>
  <si>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</si>
  <si>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</si>
  <si>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</si>
  <si>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</si>
  <si>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</si>
  <si>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</si>
  <si>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</si>
  <si>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</si>
  <si>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</si>
  <si>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</si>
  <si>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</si>
  <si>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</si>
  <si>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</si>
  <si>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</si>
  <si>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</si>
  <si>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</si>
  <si>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</si>
  <si>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</si>
  <si>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</si>
  <si>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</si>
  <si>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</si>
  <si>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</si>
  <si>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</si>
  <si>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</si>
  <si>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</si>
  <si>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</si>
  <si>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</si>
  <si>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</si>
  <si>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</si>
  <si>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</si>
  <si>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</si>
  <si>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</si>
  <si>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</si>
  <si>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</si>
  <si>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</si>
  <si>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</si>
  <si>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</si>
  <si>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</si>
  <si>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</si>
  <si>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</si>
  <si>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</si>
  <si>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</si>
  <si>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</si>
  <si>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</si>
  <si>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</si>
  <si>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</si>
  <si>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</si>
  <si>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</si>
  <si>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</si>
  <si>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</si>
  <si>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</si>
  <si>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</si>
  <si>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</si>
  <si>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</si>
  <si>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</si>
  <si>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</si>
  <si>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</si>
  <si>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</si>
  <si>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</si>
  <si>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</si>
  <si>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</si>
  <si>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</si>
  <si>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</si>
  <si>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</si>
  <si>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</si>
  <si>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</si>
  <si>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</si>
  <si>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</si>
  <si>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</si>
  <si>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</si>
  <si>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</si>
  <si>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</si>
  <si>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</si>
  <si>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</si>
  <si>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</si>
  <si>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</si>
  <si>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</si>
  <si>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</si>
  <si>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</si>
  <si>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</si>
  <si>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</si>
  <si>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</si>
  <si>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</si>
  <si>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</si>
  <si>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</si>
  <si>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</si>
  <si>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</si>
  <si>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</si>
  <si>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</si>
  <si>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</si>
  <si>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</si>
  <si>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</si>
  <si>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</si>
  <si>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</si>
  <si>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</si>
  <si>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</si>
  <si>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</si>
  <si>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</si>
  <si>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</si>
  <si>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</si>
  <si>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</si>
  <si>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</si>
  <si>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</si>
  <si>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</si>
  <si>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</si>
  <si>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</si>
  <si>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</si>
  <si>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</si>
  <si>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</si>
  <si>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</si>
  <si>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</si>
  <si>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</si>
  <si>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</si>
  <si>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</si>
  <si>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</si>
  <si>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</si>
  <si>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</si>
  <si>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</si>
  <si>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</si>
  <si>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</si>
  <si>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</si>
  <si>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</si>
  <si>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</si>
  <si>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</si>
  <si>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</si>
  <si>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</si>
  <si>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</si>
  <si>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</si>
  <si>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</si>
  <si>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</si>
  <si>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</si>
  <si>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</si>
  <si>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</si>
  <si>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</si>
  <si>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</si>
  <si>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</si>
  <si>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</si>
  <si>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</si>
  <si>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</si>
  <si>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</si>
  <si>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</si>
  <si>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</si>
  <si>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</si>
  <si>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</si>
  <si>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</si>
  <si>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</si>
  <si>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</si>
  <si>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</si>
  <si>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</si>
  <si>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</si>
  <si>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</si>
  <si>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</si>
  <si>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</si>
  <si>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</si>
  <si>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</si>
  <si>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</si>
  <si>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</si>
  <si>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</si>
  <si>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</si>
  <si>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</si>
  <si>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</si>
  <si>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</si>
  <si>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</si>
  <si>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</si>
  <si>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</si>
  <si>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</si>
  <si>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</si>
  <si>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</si>
  <si>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</si>
  <si>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</si>
  <si>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</si>
  <si>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</si>
  <si>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</si>
  <si>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</si>
  <si>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</si>
  <si>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</si>
  <si>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</si>
  <si>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</si>
  <si>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</si>
  <si>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</si>
  <si>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</si>
  <si>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</si>
  <si>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</si>
  <si>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</si>
  <si>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</si>
  <si>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</si>
  <si>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</si>
  <si>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</si>
  <si>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</si>
  <si>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</si>
  <si>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</si>
  <si>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</si>
  <si>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</si>
  <si>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</si>
  <si>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</si>
  <si>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</si>
  <si>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</si>
  <si>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</si>
  <si>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</si>
  <si>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</si>
  <si>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</si>
  <si>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</si>
  <si>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</si>
  <si>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</si>
  <si>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</si>
  <si>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</si>
  <si>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</si>
  <si>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</si>
  <si>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</si>
  <si>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</si>
  <si>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</si>
  <si>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</si>
  <si>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</si>
  <si>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</si>
  <si>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</si>
  <si>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</si>
  <si>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</si>
  <si>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</si>
  <si>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</si>
  <si>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</si>
  <si>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</si>
  <si>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</si>
  <si>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</si>
  <si>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</si>
  <si>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</si>
  <si>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</si>
  <si>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</si>
  <si>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</si>
  <si>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</si>
  <si>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</si>
  <si>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</si>
  <si>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</si>
  <si>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</si>
  <si>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</si>
  <si>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</si>
  <si>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</si>
  <si>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</si>
  <si>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</si>
  <si>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</si>
  <si>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</si>
  <si>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</si>
  <si>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</si>
  <si>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</si>
  <si>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</si>
  <si>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</si>
  <si>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</si>
  <si>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</si>
  <si>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</si>
  <si>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</si>
  <si>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</si>
  <si>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</si>
  <si>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</si>
  <si>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</si>
  <si>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</si>
  <si>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</si>
  <si>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</si>
  <si>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</si>
  <si>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</si>
  <si>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</si>
  <si>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</si>
  <si>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</si>
  <si>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</si>
  <si>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</si>
  <si>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</si>
  <si>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</si>
  <si>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</si>
  <si>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</si>
  <si>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</si>
  <si>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</si>
  <si>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</si>
  <si>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</si>
  <si>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</si>
  <si>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</si>
  <si>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</si>
  <si>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</si>
  <si>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</si>
  <si>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</si>
  <si>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</si>
  <si>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</si>
  <si>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</si>
  <si>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</si>
  <si>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</si>
  <si>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</si>
  <si>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</si>
  <si>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</si>
  <si>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</si>
  <si>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</si>
  <si>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</si>
  <si>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</si>
  <si>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</si>
  <si>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</si>
  <si>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</si>
  <si>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</si>
  <si>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</si>
  <si>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</si>
  <si>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</si>
  <si>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</si>
  <si>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</si>
  <si>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</si>
  <si>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</si>
  <si>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</si>
  <si>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</si>
  <si>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</si>
  <si>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</si>
  <si>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</si>
  <si>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</si>
  <si>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</si>
  <si>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</si>
  <si>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</si>
  <si>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</si>
  <si>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</si>
  <si>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</si>
  <si>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</si>
  <si>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</si>
  <si>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</si>
  <si>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</si>
  <si>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</si>
  <si>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</si>
  <si>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</si>
  <si>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</si>
  <si>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</si>
  <si>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</si>
  <si>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</si>
  <si>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</si>
  <si>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</si>
  <si>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</si>
  <si>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</si>
  <si>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</si>
  <si>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</si>
  <si>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</si>
  <si>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</si>
  <si>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</si>
  <si>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</si>
  <si>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</si>
  <si>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</si>
  <si>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</si>
  <si>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</si>
  <si>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</si>
  <si>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</si>
  <si>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</si>
  <si>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</si>
  <si>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</si>
  <si>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</si>
  <si>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</si>
  <si>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</si>
  <si>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</si>
  <si>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</si>
  <si>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</si>
  <si>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</si>
  <si>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</si>
  <si>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</si>
  <si>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</si>
  <si>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</si>
  <si>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</si>
  <si>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</si>
  <si>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</si>
  <si>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</si>
  <si>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</si>
  <si>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</si>
  <si>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</si>
  <si>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</si>
  <si>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</si>
  <si>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</si>
  <si>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</si>
  <si>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</si>
  <si>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</si>
  <si>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</si>
  <si>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</si>
  <si>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</si>
  <si>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</si>
  <si>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</si>
  <si>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</si>
  <si>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</si>
  <si>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</si>
  <si>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</si>
  <si>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</si>
  <si>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</si>
  <si>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</si>
  <si>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</si>
  <si>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</si>
  <si>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</si>
  <si>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</si>
  <si>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</si>
  <si>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</si>
  <si>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</si>
  <si>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</si>
  <si>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</si>
  <si>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</si>
  <si>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</si>
  <si>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</si>
  <si>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</si>
  <si>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</si>
  <si>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</si>
  <si>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</si>
  <si>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</si>
  <si>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</si>
  <si>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</si>
  <si>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</si>
  <si>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</si>
  <si>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</si>
  <si>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</si>
  <si>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</si>
  <si>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</si>
  <si>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</si>
  <si>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</si>
  <si>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</si>
  <si>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</si>
  <si>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</si>
  <si>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</si>
  <si>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</si>
  <si>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</si>
  <si>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</si>
  <si>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</si>
  <si>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</si>
  <si>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</si>
  <si>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</si>
  <si>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</si>
  <si>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</si>
  <si>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</si>
  <si>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</si>
  <si>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</si>
  <si>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</si>
  <si>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</si>
  <si>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</si>
  <si>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</si>
  <si>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</si>
  <si>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</si>
  <si>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</si>
  <si>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</si>
  <si>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</si>
  <si>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</si>
  <si>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</si>
  <si>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</si>
  <si>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</si>
  <si>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</si>
  <si>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</si>
  <si>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</si>
  <si>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</si>
  <si>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</si>
  <si>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</si>
  <si>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</si>
  <si>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</si>
  <si>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</si>
  <si>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</si>
  <si>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</si>
  <si>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</si>
  <si>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</si>
  <si>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</si>
  <si>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</si>
  <si>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</si>
  <si>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</si>
  <si>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</si>
  <si>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</si>
  <si>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</si>
  <si>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</si>
  <si>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</si>
  <si>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</si>
  <si>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</si>
  <si>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</si>
  <si>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</si>
  <si>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</si>
  <si>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</si>
  <si>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</si>
  <si>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</si>
  <si>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</si>
  <si>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</si>
  <si>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</si>
  <si>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</si>
  <si>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</si>
  <si>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</si>
  <si>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</si>
  <si>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</si>
  <si>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</si>
  <si>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</si>
  <si>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</si>
  <si>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</si>
  <si>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</si>
  <si>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</si>
  <si>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</si>
  <si>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</si>
  <si>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</si>
  <si>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</si>
  <si>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</si>
  <si>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</si>
  <si>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</si>
  <si>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</si>
  <si>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</si>
  <si>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</si>
  <si>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</si>
  <si>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</si>
  <si>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</si>
  <si>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</si>
  <si>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</si>
  <si>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</si>
  <si>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</si>
  <si>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</si>
  <si>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</si>
  <si>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</si>
  <si>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</si>
  <si>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</si>
  <si>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</si>
  <si>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</si>
  <si>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</si>
  <si>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</si>
  <si>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</si>
  <si>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</si>
  <si>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</si>
  <si>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</si>
  <si>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</si>
  <si>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</si>
  <si>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</si>
  <si>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</si>
  <si>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</si>
  <si>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</si>
  <si>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</si>
  <si>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</si>
  <si>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</si>
  <si>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</si>
  <si>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</si>
  <si>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</si>
  <si>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</si>
  <si>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</si>
  <si>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</si>
  <si>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</si>
  <si>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</si>
  <si>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</si>
  <si>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</si>
  <si>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</si>
  <si>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</si>
  <si>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</si>
  <si>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</si>
  <si>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</si>
  <si>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</si>
  <si>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</si>
  <si>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</si>
  <si>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</si>
  <si>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</si>
  <si>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</si>
  <si>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</si>
  <si>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</si>
  <si>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</si>
  <si>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</si>
  <si>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</si>
  <si>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</si>
  <si>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</si>
  <si>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</si>
  <si>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</si>
  <si>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</si>
  <si>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</si>
  <si>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</si>
  <si>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</si>
  <si>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</si>
  <si>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</si>
  <si>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</si>
  <si>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</si>
  <si>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</si>
  <si>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</si>
  <si>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</si>
  <si>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</si>
  <si>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</si>
  <si>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</si>
  <si>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</si>
  <si>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</si>
  <si>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</si>
  <si>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</si>
  <si>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</si>
  <si>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</si>
  <si>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</si>
  <si>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</si>
  <si>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</si>
  <si>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</si>
  <si>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</si>
  <si>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</si>
  <si>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</si>
  <si>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</si>
  <si>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</si>
  <si>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</si>
  <si>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</si>
  <si>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</si>
  <si>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</si>
  <si>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</si>
  <si>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</si>
  <si>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</si>
  <si>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</si>
  <si>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</si>
  <si>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</si>
  <si>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</si>
  <si>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</si>
  <si>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</si>
  <si>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</si>
  <si>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</si>
  <si>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</si>
  <si>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</si>
  <si>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</si>
  <si>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</si>
  <si>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</si>
  <si>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</si>
  <si>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</si>
  <si>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</si>
  <si>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</si>
  <si>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</si>
  <si>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</si>
  <si>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</si>
  <si>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</si>
  <si>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</si>
  <si>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</si>
  <si>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</si>
  <si>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</si>
  <si>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</si>
  <si>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</si>
  <si>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</si>
  <si>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</si>
  <si>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</si>
  <si>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</si>
  <si>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</si>
  <si>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</si>
  <si>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</si>
  <si>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</si>
  <si>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</si>
  <si>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</si>
  <si>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</si>
  <si>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</si>
  <si>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</si>
  <si>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</si>
  <si>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</si>
  <si>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</si>
  <si>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</si>
  <si>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</si>
  <si>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</si>
  <si>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</si>
  <si>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</si>
  <si>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</si>
  <si>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</si>
  <si>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</si>
  <si>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</si>
  <si>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</si>
  <si>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</si>
  <si>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</si>
  <si>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</si>
  <si>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</si>
  <si>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</si>
  <si>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</si>
  <si>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</si>
  <si>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</si>
  <si>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</si>
  <si>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</si>
  <si>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</si>
  <si>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</si>
  <si>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</si>
  <si>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</si>
  <si>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</si>
  <si>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</si>
  <si>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</si>
  <si>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</si>
  <si>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</si>
  <si>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</si>
  <si>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</si>
  <si>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</si>
  <si>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</si>
  <si>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</si>
  <si>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</si>
  <si>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</si>
  <si>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</si>
  <si>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</si>
  <si>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</si>
  <si>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</si>
  <si>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</si>
  <si>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</si>
  <si>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</si>
  <si>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</si>
  <si>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</si>
  <si>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</si>
  <si>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</si>
  <si>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</si>
  <si>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</si>
  <si>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</si>
  <si>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</si>
  <si>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</si>
  <si>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</si>
  <si>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</si>
  <si>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</si>
  <si>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</si>
  <si>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</si>
  <si>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</si>
  <si>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</si>
  <si>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</si>
  <si>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</si>
  <si>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</si>
  <si>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</si>
  <si>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</si>
  <si>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</si>
  <si>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</si>
  <si>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</si>
  <si>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</si>
  <si>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</si>
  <si>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</si>
  <si>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</si>
  <si>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</si>
  <si>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</si>
  <si>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</si>
  <si>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</si>
  <si>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</si>
  <si>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</si>
  <si>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</si>
  <si>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</si>
  <si>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</si>
  <si>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</si>
  <si>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</si>
  <si>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</si>
  <si>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</si>
  <si>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</si>
  <si>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</si>
  <si>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</si>
  <si>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</si>
  <si>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</si>
  <si>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</si>
  <si>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</si>
  <si>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</si>
  <si>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</si>
  <si>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</si>
  <si>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</si>
  <si>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</si>
  <si>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</si>
  <si>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</si>
  <si>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</si>
  <si>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</si>
  <si>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</si>
  <si>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</si>
  <si>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</si>
  <si>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</si>
  <si>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</si>
  <si>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</si>
  <si>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</si>
  <si>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</si>
  <si>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</si>
  <si>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</si>
  <si>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</si>
  <si>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</si>
  <si>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</si>
  <si>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</si>
  <si>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</si>
  <si>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</si>
  <si>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</si>
  <si>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</si>
  <si>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</si>
  <si>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</si>
  <si>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</si>
  <si>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</si>
  <si>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</si>
  <si>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</si>
  <si>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</si>
  <si>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</si>
  <si>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</si>
  <si>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</si>
  <si>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</si>
  <si>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</si>
  <si>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</si>
  <si>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</si>
  <si>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</si>
  <si>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</si>
  <si>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</si>
  <si>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</si>
  <si>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</si>
  <si>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</si>
  <si>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</si>
  <si>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</si>
  <si>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</si>
  <si>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</si>
  <si>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</si>
  <si>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</si>
  <si>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</si>
  <si>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</si>
  <si>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</si>
  <si>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</si>
  <si>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</si>
  <si>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</si>
  <si>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</si>
  <si>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</si>
  <si>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</si>
  <si>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</si>
  <si>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</si>
  <si>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</si>
  <si>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</si>
  <si>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</si>
  <si>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</si>
  <si>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</si>
  <si>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</si>
  <si>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</si>
  <si>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</si>
  <si>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</si>
  <si>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</si>
  <si>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</si>
  <si>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</si>
  <si>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</si>
  <si>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</si>
  <si>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</si>
  <si>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</si>
  <si>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</si>
  <si>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</si>
  <si>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</si>
  <si>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</si>
  <si>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</si>
  <si>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</si>
  <si>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</si>
  <si>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</si>
  <si>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</si>
  <si>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</si>
  <si>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</si>
  <si>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</si>
  <si>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</si>
  <si>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</si>
  <si>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</si>
  <si>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</si>
  <si>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</si>
  <si>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</si>
  <si>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</si>
  <si>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</si>
  <si>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</si>
  <si>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</si>
  <si>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</si>
  <si>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</si>
  <si>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</si>
  <si>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</si>
  <si>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</si>
  <si>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</si>
  <si>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</si>
  <si>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</si>
  <si>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</si>
  <si>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</si>
  <si>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</si>
  <si>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</si>
  <si>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</si>
  <si>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</si>
  <si>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</si>
  <si>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</si>
  <si>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</si>
  <si>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</si>
  <si>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</si>
  <si>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</si>
  <si>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</si>
  <si>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</si>
  <si>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</si>
  <si>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</si>
  <si>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</si>
  <si>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</si>
  <si>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</si>
  <si>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</si>
  <si>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</si>
  <si>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</si>
  <si>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</si>
  <si>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</si>
  <si>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</si>
  <si>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</si>
  <si>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</si>
  <si>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</si>
  <si>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</si>
  <si>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</si>
  <si>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</si>
  <si>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</si>
  <si>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</si>
  <si>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</si>
  <si>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</si>
  <si>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</si>
  <si>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</si>
  <si>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</si>
  <si>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</si>
  <si>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</si>
  <si>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</si>
  <si>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</si>
  <si>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</si>
  <si>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</si>
  <si>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</si>
  <si>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</si>
  <si>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</si>
  <si>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</si>
  <si>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</si>
  <si>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</si>
  <si>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</si>
  <si>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</si>
  <si>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</si>
  <si>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</si>
  <si>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</si>
  <si>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</si>
  <si>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</si>
  <si>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</si>
  <si>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</si>
  <si>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</si>
  <si>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</si>
  <si>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</si>
  <si>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</si>
  <si>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</si>
  <si>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</si>
  <si>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</si>
  <si>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</si>
  <si>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</si>
  <si>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</si>
  <si>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</si>
  <si>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</si>
  <si>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</si>
  <si>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</si>
  <si>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</si>
  <si>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</si>
  <si>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</si>
  <si>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</si>
  <si>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</si>
  <si>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</si>
  <si>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</si>
  <si>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</si>
  <si>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</si>
  <si>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</si>
  <si>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</si>
  <si>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</si>
  <si>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</si>
  <si>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</si>
  <si>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</si>
  <si>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</si>
  <si>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</si>
  <si>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</si>
  <si>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</si>
  <si>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</si>
  <si>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</si>
  <si>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</si>
  <si>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</si>
  <si>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</si>
  <si>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</si>
  <si>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</si>
  <si>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</si>
  <si>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</si>
  <si>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</si>
  <si>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</si>
  <si>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</si>
  <si>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</si>
  <si>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</si>
  <si>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</si>
  <si>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</si>
  <si>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</si>
  <si>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</si>
  <si>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</si>
  <si>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</si>
  <si>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</si>
  <si>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</si>
  <si>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</si>
  <si>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</si>
  <si>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</si>
  <si>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</si>
  <si>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</si>
  <si>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</si>
  <si>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</si>
  <si>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</si>
  <si>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</si>
  <si>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</si>
  <si>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</si>
  <si>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</si>
  <si>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</si>
  <si>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</si>
  <si>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</si>
  <si>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</si>
  <si>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</si>
  <si>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</si>
  <si>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</si>
  <si>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</si>
  <si>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</si>
  <si>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</si>
  <si>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</si>
  <si>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</si>
  <si>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</si>
  <si>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</si>
  <si>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</si>
  <si>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</si>
  <si>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</si>
  <si>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</si>
  <si>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</si>
  <si>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</si>
  <si>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</si>
  <si>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</si>
  <si>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</si>
  <si>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</si>
  <si>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</si>
  <si>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</si>
  <si>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</si>
  <si>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</si>
  <si>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</si>
  <si>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</si>
  <si>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</si>
  <si>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</si>
  <si>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</si>
  <si>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</si>
  <si>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</si>
  <si>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</si>
  <si>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</si>
  <si>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</si>
  <si>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</si>
  <si>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</si>
  <si>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</si>
  <si>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</si>
  <si>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</si>
  <si>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</si>
  <si>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</si>
  <si>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</si>
  <si>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</si>
  <si>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</si>
  <si>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</si>
  <si>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</si>
  <si>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</si>
  <si>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</si>
  <si>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</si>
  <si>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</si>
  <si>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</si>
  <si>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</si>
  <si>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</si>
  <si>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</si>
  <si>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</si>
  <si>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</si>
  <si>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</si>
  <si>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</si>
  <si>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</si>
  <si>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</si>
  <si>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</si>
  <si>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</si>
  <si>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</si>
  <si>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</si>
  <si>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</si>
  <si>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</si>
  <si>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</si>
  <si>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</si>
  <si>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</si>
  <si>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</si>
  <si>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</si>
  <si>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</si>
  <si>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</si>
  <si>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</si>
  <si>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</si>
  <si>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</si>
  <si>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</si>
  <si>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</si>
  <si>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</si>
  <si>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</si>
  <si>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</si>
  <si>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</si>
  <si>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</si>
  <si>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</si>
  <si>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</si>
  <si>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</si>
  <si>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</si>
  <si>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</si>
  <si>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</si>
  <si>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</si>
  <si>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</si>
  <si>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</si>
  <si>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</si>
  <si>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</si>
  <si>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</si>
  <si>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</si>
  <si>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</si>
  <si>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</si>
  <si>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</si>
  <si>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</si>
  <si>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</si>
  <si>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</si>
  <si>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</si>
  <si>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</si>
  <si>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</si>
  <si>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</si>
  <si>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</si>
  <si>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</si>
  <si>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</si>
  <si>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</si>
  <si>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</si>
  <si>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</si>
  <si>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</si>
  <si>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</si>
  <si>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</si>
  <si>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</si>
  <si>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</si>
  <si>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</si>
  <si>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</si>
  <si>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</si>
  <si>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</si>
  <si>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</si>
  <si>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</si>
  <si>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</si>
  <si>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</si>
  <si>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</si>
  <si>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</si>
  <si>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</si>
  <si>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</si>
  <si>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</si>
  <si>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</si>
  <si>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</si>
  <si>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</si>
  <si>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</si>
  <si>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</si>
  <si>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</si>
  <si>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</si>
  <si>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</si>
  <si>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</si>
  <si>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</si>
  <si>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</si>
  <si>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</si>
  <si>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</si>
  <si>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</si>
  <si>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</si>
  <si>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</si>
  <si>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</si>
  <si>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</si>
  <si>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</si>
  <si>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</si>
  <si>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</si>
  <si>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</si>
  <si>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</si>
  <si>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</si>
  <si>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</si>
  <si>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</si>
  <si>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</si>
  <si>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</si>
  <si>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</si>
  <si>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</si>
  <si>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</si>
  <si>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</si>
  <si>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</si>
  <si>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</si>
  <si>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</si>
  <si>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</si>
  <si>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</si>
  <si>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</si>
  <si>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</si>
  <si>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</si>
  <si>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</si>
  <si>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</si>
  <si>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</si>
  <si>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</si>
  <si>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</si>
  <si>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</si>
  <si>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</si>
  <si>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</si>
  <si>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</si>
  <si>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</si>
  <si>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</si>
  <si>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</si>
  <si>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</si>
  <si>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</si>
  <si>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</si>
  <si>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</si>
  <si>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</si>
  <si>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</si>
  <si>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</si>
  <si>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</si>
  <si>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</si>
  <si>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</si>
  <si>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</si>
  <si>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</si>
  <si>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</si>
  <si>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</si>
  <si>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</si>
  <si>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</si>
  <si>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</si>
  <si>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</si>
  <si>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</si>
  <si>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</si>
  <si>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</si>
  <si>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</si>
  <si>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</si>
  <si>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</si>
  <si>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</si>
  <si>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</si>
  <si>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</si>
  <si>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</si>
  <si>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</si>
  <si>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</si>
  <si>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</si>
  <si>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</si>
  <si>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</si>
  <si>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</si>
  <si>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</si>
  <si>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</si>
  <si>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</si>
  <si>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</si>
  <si>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</si>
  <si>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</si>
  <si>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</si>
  <si>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</si>
  <si>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</si>
  <si>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</si>
  <si>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</si>
  <si>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</si>
  <si>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</si>
  <si>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</si>
  <si>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</si>
  <si>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</si>
  <si>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</si>
  <si>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</si>
  <si>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</si>
  <si>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</si>
  <si>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</si>
  <si>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</si>
  <si>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</si>
  <si>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</si>
  <si>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</si>
  <si>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</si>
  <si>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</si>
  <si>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</si>
  <si>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</si>
  <si>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</si>
  <si>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</si>
  <si>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</si>
  <si>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</si>
  <si>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</si>
  <si>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</si>
  <si>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</si>
  <si>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</si>
  <si>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</si>
  <si>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</si>
  <si>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</si>
  <si>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</si>
  <si>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</si>
  <si>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</si>
  <si>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</si>
  <si>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</si>
  <si>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</si>
  <si>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</si>
  <si>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</si>
  <si>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</si>
  <si>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</si>
  <si>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</si>
  <si>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</si>
  <si>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</si>
  <si>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</si>
  <si>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</si>
  <si>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</si>
  <si>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</si>
  <si>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</si>
  <si>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</si>
  <si>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</si>
  <si>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</si>
  <si>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</si>
  <si>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</si>
  <si>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</si>
  <si>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</si>
  <si>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</si>
  <si>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</si>
  <si>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</si>
  <si>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</si>
  <si>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</si>
  <si>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</si>
  <si>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</si>
  <si>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</si>
  <si>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</si>
  <si>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</si>
  <si>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</si>
  <si>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</si>
  <si>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</si>
  <si>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</si>
  <si>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</si>
  <si>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</si>
  <si>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</si>
  <si>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</si>
  <si>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</si>
  <si>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</si>
  <si>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</si>
  <si>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</si>
  <si>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</si>
  <si>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</si>
  <si>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</si>
  <si>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</si>
  <si>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</si>
  <si>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</si>
  <si>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</si>
  <si>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</si>
  <si>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</si>
  <si>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</si>
  <si>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</si>
  <si>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</si>
  <si>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</si>
  <si>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</si>
  <si>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</si>
  <si>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</si>
  <si>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</si>
  <si>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</si>
  <si>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</si>
  <si>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</si>
  <si>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</si>
  <si>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</si>
  <si>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</si>
  <si>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</si>
  <si>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</si>
  <si>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</si>
  <si>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</si>
  <si>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</si>
  <si>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</si>
  <si>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</si>
  <si>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</si>
  <si>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</si>
  <si>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</si>
  <si>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</si>
  <si>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</si>
  <si>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</si>
  <si>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</si>
  <si>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</si>
  <si>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</si>
  <si>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</si>
  <si>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</si>
  <si>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</si>
  <si>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</si>
  <si>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</si>
  <si>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</si>
  <si>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</si>
  <si>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</si>
  <si>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</si>
  <si>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</si>
  <si>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</si>
  <si>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</si>
  <si>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</si>
  <si>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</si>
  <si>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</si>
  <si>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</si>
  <si>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</si>
  <si>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</si>
  <si>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</si>
  <si>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</si>
  <si>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</si>
  <si>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</si>
  <si>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</si>
  <si>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</si>
  <si>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</si>
  <si>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</si>
  <si>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</si>
  <si>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</si>
  <si>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</si>
  <si>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</si>
  <si>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</si>
  <si>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</si>
  <si>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</si>
  <si>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</si>
  <si>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</si>
  <si>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</si>
  <si>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</si>
  <si>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</si>
  <si>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</si>
  <si>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</si>
  <si>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</si>
  <si>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</si>
  <si>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</si>
  <si>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</si>
  <si>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</si>
  <si>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</si>
  <si>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</si>
  <si>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</si>
  <si>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</si>
  <si>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</si>
  <si>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</si>
  <si>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</si>
  <si>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</si>
  <si>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</si>
  <si>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</si>
  <si>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</si>
  <si>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</si>
  <si>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</si>
  <si>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</si>
  <si>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</si>
  <si>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</si>
  <si>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</si>
  <si>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</si>
  <si>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</si>
  <si>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</si>
  <si>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</si>
  <si>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</si>
  <si>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</si>
  <si>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</si>
  <si>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</si>
  <si>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</si>
  <si>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</si>
  <si>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</si>
  <si>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</si>
  <si>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</si>
  <si>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</si>
  <si>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</si>
  <si>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</si>
  <si>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</si>
  <si>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</si>
  <si>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</si>
  <si>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</si>
  <si>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</si>
  <si>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</si>
  <si>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</si>
  <si>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</si>
  <si>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</si>
  <si>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</si>
  <si>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</si>
  <si>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</si>
  <si>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</si>
  <si>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</si>
  <si>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</si>
  <si>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</si>
  <si>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</si>
  <si>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</si>
  <si>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</si>
  <si>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</si>
  <si>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</si>
  <si>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</si>
  <si>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</si>
  <si>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</si>
  <si>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</si>
  <si>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</si>
  <si>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</si>
  <si>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</si>
  <si>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</si>
  <si>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</si>
  <si>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</si>
  <si>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</si>
  <si>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</si>
  <si>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</si>
  <si>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</si>
  <si>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</si>
  <si>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</si>
  <si>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</si>
  <si>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</si>
  <si>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</si>
  <si>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</si>
  <si>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</si>
  <si>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</si>
  <si>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</si>
  <si>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</si>
  <si>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</si>
  <si>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</si>
  <si>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</si>
  <si>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</si>
  <si>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</si>
  <si>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</si>
  <si>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</si>
  <si>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</si>
  <si>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</si>
  <si>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</si>
  <si>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</si>
  <si>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</si>
  <si>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</si>
  <si>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</si>
  <si>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</si>
  <si>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</si>
  <si>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</si>
  <si>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</si>
  <si>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</si>
  <si>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</si>
  <si>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</si>
  <si>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</si>
  <si>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</si>
  <si>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</si>
  <si>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</si>
  <si>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</si>
  <si>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</si>
  <si>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</si>
  <si>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</si>
  <si>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</si>
  <si>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</si>
  <si>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</si>
  <si>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</si>
  <si>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</si>
  <si>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</si>
  <si>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</si>
  <si>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</si>
  <si>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</si>
  <si>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</si>
  <si>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</si>
  <si>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</si>
  <si>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</si>
  <si>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</si>
  <si>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</si>
  <si>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</si>
  <si>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</si>
  <si>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</si>
  <si>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</si>
  <si>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</si>
  <si>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</si>
  <si>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</si>
  <si>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</si>
  <si>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</si>
  <si>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</si>
  <si>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</si>
  <si>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</si>
  <si>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</si>
  <si>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</si>
  <si>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</si>
  <si>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</si>
  <si>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</si>
  <si>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</si>
  <si>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</si>
  <si>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</si>
  <si>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</si>
  <si>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</si>
  <si>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</si>
  <si>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</si>
  <si>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</si>
  <si>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</si>
  <si>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</si>
  <si>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</si>
  <si>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</si>
  <si>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</si>
  <si>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</si>
  <si>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</si>
  <si>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</si>
  <si>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</si>
  <si>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</si>
  <si>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</si>
  <si>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</si>
  <si>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</si>
  <si>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</si>
  <si>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</si>
  <si>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</si>
  <si>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</si>
  <si>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</si>
  <si>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</si>
  <si>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</si>
  <si>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</si>
  <si>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</si>
  <si>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</si>
  <si>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</si>
  <si>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</si>
  <si>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</si>
  <si>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</si>
  <si>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</si>
  <si>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</si>
  <si>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</si>
  <si>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</si>
  <si>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</si>
  <si>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</si>
  <si>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</si>
  <si>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</si>
  <si>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</si>
  <si>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</si>
  <si>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</si>
  <si>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</si>
  <si>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</si>
  <si>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</si>
  <si>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</si>
  <si>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</si>
  <si>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</si>
  <si>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</si>
  <si>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</si>
  <si>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</si>
  <si>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</si>
  <si>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</si>
  <si>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</si>
  <si>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</si>
  <si>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</si>
  <si>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</si>
  <si>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</si>
  <si>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</si>
  <si>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</si>
  <si>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</si>
  <si>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</si>
  <si>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</si>
  <si>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</si>
  <si>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</si>
  <si>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</si>
  <si>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</si>
  <si>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</si>
  <si>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</si>
  <si>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</si>
  <si>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</si>
  <si>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</si>
  <si>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</si>
  <si>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</si>
  <si>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</si>
  <si>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</si>
  <si>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</si>
  <si>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</si>
  <si>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</si>
  <si>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</si>
  <si>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</si>
  <si>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</si>
  <si>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</si>
  <si>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</si>
  <si>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</si>
  <si>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</si>
  <si>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</si>
  <si>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</si>
  <si>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</si>
  <si>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</si>
  <si>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</si>
  <si>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</si>
  <si>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</si>
  <si>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</si>
  <si>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</si>
  <si>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</si>
  <si>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</si>
  <si>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</si>
  <si>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</si>
  <si>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</si>
  <si>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</si>
  <si>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</si>
  <si>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</si>
  <si>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</si>
  <si>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</si>
  <si>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</si>
  <si>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</si>
  <si>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</si>
  <si>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</si>
  <si>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</si>
  <si>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</si>
  <si>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</si>
  <si>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</si>
  <si>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</si>
  <si>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</si>
  <si>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</si>
  <si>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</si>
  <si>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</si>
  <si>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</si>
  <si>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</si>
  <si>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</si>
  <si>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</si>
  <si>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</si>
  <si>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</si>
  <si>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</si>
  <si>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</si>
  <si>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</si>
  <si>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</si>
  <si>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</si>
  <si>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</si>
  <si>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</si>
  <si>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</si>
  <si>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</si>
  <si>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</si>
  <si>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</si>
  <si>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</si>
  <si>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</si>
  <si>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</si>
  <si>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</si>
  <si>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</si>
  <si>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</si>
  <si>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</si>
  <si>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</si>
  <si>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</si>
  <si>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</si>
  <si>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</si>
  <si>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</si>
  <si>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</si>
  <si>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</si>
  <si>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</si>
  <si>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</si>
  <si>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</si>
  <si>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</si>
  <si>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</si>
  <si>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</si>
  <si>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</si>
  <si>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</si>
  <si>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</si>
  <si>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</si>
  <si>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</si>
  <si>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</si>
  <si>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</si>
  <si>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</si>
  <si>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</si>
  <si>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</si>
  <si>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</si>
  <si>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</si>
  <si>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</si>
  <si>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</si>
  <si>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</si>
  <si>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</si>
  <si>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</si>
  <si>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</si>
  <si>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</si>
  <si>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</si>
  <si>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</si>
  <si>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</si>
  <si>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</si>
  <si>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</si>
  <si>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</si>
  <si>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</si>
  <si>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</si>
  <si>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</si>
  <si>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</si>
  <si>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</si>
  <si>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</si>
  <si>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</si>
  <si>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</si>
  <si>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</si>
  <si>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</si>
  <si>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</si>
  <si>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</si>
  <si>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</si>
  <si>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</si>
  <si>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</si>
  <si>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</si>
  <si>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</si>
  <si>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</si>
  <si>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</si>
  <si>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</si>
  <si>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</si>
  <si>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</si>
  <si>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</si>
  <si>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</si>
  <si>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</si>
  <si>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</si>
  <si>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</si>
  <si>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</si>
  <si>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</si>
  <si>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</si>
  <si>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</si>
  <si>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</si>
  <si>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</si>
  <si>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</si>
  <si>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</si>
  <si>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</si>
  <si>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</si>
  <si>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</si>
  <si>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</si>
  <si>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</si>
  <si>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</si>
  <si>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</si>
  <si>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</si>
  <si>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</si>
  <si>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</si>
  <si>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</si>
  <si>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</si>
  <si>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</si>
  <si>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</si>
  <si>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</si>
  <si>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</si>
  <si>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</si>
  <si>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</si>
  <si>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</si>
  <si>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</si>
  <si>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</si>
  <si>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</si>
  <si>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</si>
  <si>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</si>
  <si>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</si>
  <si>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</si>
  <si>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</si>
  <si>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</si>
  <si>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</si>
  <si>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</si>
  <si>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</si>
  <si>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</si>
  <si>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</si>
  <si>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</si>
  <si>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</si>
  <si>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</si>
  <si>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</si>
  <si>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</si>
  <si>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</si>
  <si>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</si>
  <si>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</si>
  <si>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</si>
  <si>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</si>
  <si>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</si>
  <si>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</si>
  <si>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</si>
  <si>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</si>
  <si>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</si>
  <si>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</si>
  <si>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</si>
  <si>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</si>
  <si>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</si>
  <si>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</si>
  <si>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</si>
  <si>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</si>
  <si>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</si>
  <si>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</si>
  <si>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</si>
  <si>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</si>
  <si>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</si>
  <si>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</si>
  <si>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</si>
  <si>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</si>
  <si>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</si>
  <si>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</si>
  <si>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</si>
  <si>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</si>
  <si>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</si>
  <si>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</si>
  <si>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</si>
  <si>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</si>
  <si>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</si>
  <si>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</si>
  <si>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</si>
  <si>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</si>
  <si>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</si>
  <si>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</si>
  <si>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</si>
  <si>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</si>
  <si>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</si>
  <si>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</si>
  <si>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</si>
  <si>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</si>
  <si>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</si>
  <si>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</si>
  <si>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</si>
  <si>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</si>
  <si>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</si>
  <si>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</si>
  <si>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</si>
  <si>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</si>
  <si>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</si>
  <si>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</si>
  <si>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</si>
  <si>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</si>
  <si>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</si>
  <si>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</si>
  <si>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</si>
  <si>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</si>
  <si>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</si>
  <si>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</si>
  <si>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</si>
  <si>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</si>
  <si>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</si>
  <si>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</si>
  <si>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</si>
  <si>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</si>
  <si>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</si>
  <si>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</si>
  <si>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</si>
  <si>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</si>
  <si>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</si>
  <si>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</si>
  <si>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</si>
  <si>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</si>
  <si>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</si>
  <si>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</si>
  <si>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</si>
  <si>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</si>
  <si>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</si>
  <si>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</si>
  <si>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</si>
  <si>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</si>
  <si>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</si>
  <si>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</si>
  <si>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</si>
  <si>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</si>
  <si>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</si>
  <si>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</si>
  <si>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</si>
  <si>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</si>
  <si>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</si>
  <si>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</si>
  <si>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</si>
  <si>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</si>
  <si>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</si>
  <si>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</si>
  <si>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</si>
  <si>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</si>
  <si>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</si>
  <si>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</si>
  <si>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</si>
  <si>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</si>
  <si>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</si>
  <si>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</si>
  <si>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</si>
  <si>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</si>
  <si>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</si>
  <si>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</si>
  <si>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</si>
  <si>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</si>
  <si>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</si>
  <si>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</si>
  <si>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</si>
  <si>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</si>
  <si>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</si>
  <si>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</si>
  <si>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</si>
  <si>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</si>
  <si>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</si>
  <si>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</si>
  <si>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</si>
  <si>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</si>
  <si>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</si>
  <si>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</si>
  <si>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</si>
  <si>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</si>
  <si>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</si>
  <si>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</si>
  <si>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</si>
  <si>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</si>
  <si>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</si>
  <si>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</si>
  <si>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</si>
  <si>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</si>
  <si>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</si>
  <si>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</si>
  <si>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</si>
  <si>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</si>
  <si>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</si>
  <si>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</si>
  <si>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</si>
  <si>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</si>
  <si>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</si>
  <si>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</si>
  <si>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</si>
  <si>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</si>
  <si>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</si>
  <si>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</si>
  <si>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</si>
  <si>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</si>
  <si>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</si>
  <si>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</si>
  <si>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</si>
  <si>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</si>
  <si>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</si>
  <si>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</si>
  <si>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</si>
  <si>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</si>
  <si>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</si>
  <si>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</si>
  <si>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</si>
  <si>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</si>
  <si>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</si>
  <si>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</si>
  <si>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</si>
  <si>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</si>
  <si>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</si>
  <si>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</si>
  <si>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</si>
  <si>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</si>
  <si>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</si>
  <si>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</si>
  <si>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</si>
  <si>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</si>
  <si>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</si>
  <si>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</si>
  <si>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</si>
  <si>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</si>
  <si>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</si>
  <si>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</si>
  <si>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</si>
  <si>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</si>
  <si>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</si>
  <si>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</si>
  <si>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</si>
  <si>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</si>
  <si>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</si>
  <si>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</si>
  <si>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</si>
  <si>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</si>
  <si>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</si>
  <si>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</si>
  <si>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</si>
  <si>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</si>
  <si>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</si>
  <si>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</si>
  <si>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</si>
  <si>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</si>
  <si>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</si>
  <si>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</si>
  <si>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</si>
  <si>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</si>
  <si>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</si>
  <si>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</si>
  <si>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</si>
  <si>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</si>
  <si>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</si>
  <si>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</si>
  <si>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</si>
  <si>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</si>
  <si>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</si>
  <si>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</si>
  <si>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</si>
  <si>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</si>
  <si>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</si>
  <si>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</si>
  <si>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</si>
  <si>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</si>
  <si>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</si>
  <si>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</si>
  <si>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</si>
  <si>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</si>
  <si>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</si>
  <si>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</si>
  <si>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</si>
  <si>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</si>
  <si>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</si>
  <si>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</si>
  <si>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</si>
  <si>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</si>
  <si>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</si>
  <si>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</si>
  <si>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</si>
  <si>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</si>
  <si>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</si>
  <si>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</si>
  <si>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</si>
  <si>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</si>
  <si>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</si>
  <si>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</si>
  <si>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</si>
  <si>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</si>
  <si>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</si>
  <si>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</si>
  <si>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</si>
  <si>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</si>
  <si>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</si>
  <si>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</si>
  <si>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</si>
  <si>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</si>
  <si>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</si>
  <si>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</si>
  <si>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</si>
  <si>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</si>
  <si>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</si>
  <si>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</si>
  <si>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</si>
  <si>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</si>
  <si>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</si>
  <si>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</si>
  <si>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</si>
  <si>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</si>
  <si>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</si>
  <si>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</si>
  <si>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</si>
  <si>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</si>
  <si>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</si>
  <si>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</si>
  <si>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</si>
  <si>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</si>
  <si>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</si>
  <si>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</si>
  <si>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</si>
  <si>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</si>
  <si>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</si>
  <si>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</si>
  <si>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</si>
  <si>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</si>
  <si>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</si>
  <si>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</si>
  <si>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</si>
  <si>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</si>
  <si>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</si>
  <si>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</si>
  <si>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</si>
  <si>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</si>
  <si>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</si>
  <si>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</si>
  <si>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</si>
  <si>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</si>
  <si>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</si>
  <si>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</si>
  <si>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</si>
  <si>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</si>
  <si>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</si>
  <si>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</si>
  <si>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</si>
  <si>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</si>
  <si>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</si>
  <si>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</si>
  <si>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</si>
  <si>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</si>
  <si>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</si>
  <si>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</si>
  <si>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</si>
  <si>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</si>
  <si>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</si>
  <si>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</si>
  <si>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</si>
  <si>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</si>
  <si>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</si>
  <si>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</si>
  <si>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</si>
  <si>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</si>
  <si>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</si>
  <si>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</si>
  <si>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</si>
  <si>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</si>
  <si>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</si>
  <si>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</si>
  <si>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</si>
  <si>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</si>
  <si>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</si>
  <si>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</si>
  <si>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</si>
  <si>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</si>
  <si>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</si>
  <si>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</si>
  <si>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</si>
  <si>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</si>
  <si>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</si>
  <si>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</si>
  <si>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</si>
  <si>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</si>
  <si>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</si>
  <si>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</si>
  <si>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</si>
  <si>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</si>
  <si>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</si>
  <si>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</si>
  <si>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</si>
  <si>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</si>
  <si>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</si>
  <si>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</si>
  <si>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</si>
  <si>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</si>
  <si>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</si>
  <si>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</si>
  <si>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</si>
  <si>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</si>
  <si>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</si>
  <si>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</si>
  <si>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</si>
  <si>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</si>
  <si>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</si>
  <si>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</si>
  <si>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</si>
  <si>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</si>
  <si>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</si>
  <si>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</si>
  <si>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</si>
  <si>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</si>
  <si>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</si>
  <si>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</si>
  <si>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</si>
  <si>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</si>
  <si>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</si>
  <si>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</si>
  <si>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</si>
  <si>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</si>
  <si>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</si>
  <si>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</si>
  <si>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</si>
  <si>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</si>
  <si>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</si>
  <si>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</si>
  <si>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</si>
  <si>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</si>
  <si>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</si>
  <si>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</si>
  <si>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</si>
  <si>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</si>
  <si>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</si>
  <si>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</si>
  <si>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</si>
  <si>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</si>
  <si>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</si>
  <si>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</si>
  <si>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</si>
  <si>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</si>
  <si>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</si>
  <si>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</si>
  <si>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</si>
  <si>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</si>
  <si>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</si>
  <si>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</si>
  <si>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</si>
  <si>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</si>
  <si>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</si>
  <si>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</si>
  <si>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</si>
  <si>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</si>
  <si>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</si>
  <si>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</si>
  <si>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</si>
  <si>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</si>
  <si>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</si>
  <si>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</si>
  <si>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</si>
  <si>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</si>
  <si>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</si>
  <si>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</si>
  <si>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</si>
  <si>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</si>
  <si>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</si>
  <si>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</si>
  <si>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</si>
  <si>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</si>
  <si>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</si>
  <si>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</si>
  <si>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</si>
  <si>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</si>
  <si>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</si>
  <si>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</si>
  <si>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</si>
  <si>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</si>
  <si>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</si>
  <si>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</si>
  <si>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</si>
  <si>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</si>
  <si>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</si>
  <si>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</si>
  <si>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</si>
  <si>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</si>
  <si>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</si>
  <si>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</si>
  <si>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</si>
  <si>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</si>
  <si>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</si>
  <si>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</si>
  <si>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</si>
  <si>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</si>
  <si>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</si>
  <si>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</si>
  <si>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</si>
  <si>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</si>
  <si>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</si>
  <si>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</si>
  <si>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</si>
  <si>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</si>
  <si>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</si>
  <si>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</si>
  <si>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</si>
  <si>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</si>
  <si>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</si>
  <si>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</si>
  <si>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</si>
  <si>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</si>
  <si>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</si>
  <si>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</si>
  <si>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</si>
  <si>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</si>
  <si>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</si>
  <si>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</si>
  <si>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</si>
  <si>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</si>
  <si>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</si>
  <si>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</si>
  <si>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</si>
  <si>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</si>
  <si>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</si>
  <si>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</si>
  <si>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</si>
  <si>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</si>
  <si>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</si>
  <si>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</si>
  <si>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</si>
  <si>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</si>
  <si>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</si>
  <si>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</si>
  <si>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</si>
  <si>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</si>
  <si>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</si>
  <si>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</si>
  <si>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</si>
  <si>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</si>
  <si>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</si>
  <si>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</si>
  <si>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</si>
  <si>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</si>
  <si>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</si>
  <si>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</si>
  <si>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</si>
  <si>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</si>
  <si>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</si>
  <si>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</si>
  <si>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</si>
  <si>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</si>
  <si>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</si>
  <si>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</si>
  <si>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</si>
  <si>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</si>
  <si>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</si>
  <si>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</si>
  <si>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</si>
  <si>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</si>
  <si>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</si>
  <si>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</si>
  <si>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</si>
  <si>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</si>
  <si>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</si>
  <si>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</si>
  <si>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</si>
  <si>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</si>
  <si>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</si>
  <si>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</si>
  <si>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</si>
  <si>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</si>
  <si>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</si>
  <si>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</si>
  <si>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</si>
  <si>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</si>
  <si>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</si>
  <si>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</si>
  <si>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</si>
  <si>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</si>
  <si>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</si>
  <si>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</si>
  <si>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</si>
  <si>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</si>
  <si>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</si>
  <si>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</si>
  <si>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</si>
  <si>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</si>
  <si>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</si>
  <si>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</si>
  <si>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</si>
  <si>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</si>
  <si>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</si>
  <si>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</si>
  <si>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</si>
  <si>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</si>
  <si>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</si>
  <si>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</si>
  <si>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</si>
  <si>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</si>
  <si>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</si>
  <si>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</si>
  <si>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</si>
  <si>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</si>
  <si>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</si>
  <si>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</si>
  <si>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</si>
  <si>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</si>
  <si>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</si>
  <si>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</si>
  <si>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</si>
  <si>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</si>
  <si>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</si>
  <si>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</si>
  <si>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</si>
  <si>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</si>
  <si>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</si>
  <si>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</si>
  <si>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</si>
  <si>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</si>
  <si>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</si>
  <si>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</si>
  <si>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</si>
  <si>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</si>
  <si>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</si>
  <si>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</si>
  <si>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</si>
  <si>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</si>
  <si>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</si>
  <si>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</si>
  <si>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</si>
  <si>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</si>
  <si>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</si>
  <si>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</si>
  <si>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</si>
  <si>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</si>
  <si>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</si>
  <si>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</si>
  <si>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</si>
  <si>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</si>
  <si>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</si>
  <si>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</si>
  <si>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</si>
  <si>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</si>
  <si>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</si>
  <si>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</si>
  <si>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</si>
  <si>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</si>
  <si>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</si>
  <si>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</si>
  <si>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</si>
  <si>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</si>
  <si>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</si>
  <si>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</si>
  <si>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</si>
  <si>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</si>
  <si>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</si>
  <si>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</si>
  <si>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</si>
  <si>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</si>
  <si>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</si>
  <si>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</si>
  <si>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</si>
  <si>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</si>
  <si>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</si>
  <si>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</si>
  <si>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</si>
  <si>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</si>
  <si>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</si>
  <si>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</si>
  <si>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</si>
  <si>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</si>
  <si>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</si>
  <si>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</si>
  <si>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</si>
  <si>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</si>
  <si>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</si>
  <si>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</si>
  <si>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</si>
  <si>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</si>
  <si>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</si>
  <si>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</si>
  <si>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</si>
  <si>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</si>
  <si>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</si>
  <si>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</si>
  <si>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</si>
  <si>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</si>
  <si>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</si>
  <si>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</si>
  <si>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</si>
  <si>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</si>
  <si>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</si>
  <si>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</si>
  <si>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</si>
  <si>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</si>
  <si>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</si>
  <si>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</si>
  <si>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</si>
  <si>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</si>
  <si>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</si>
  <si>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</si>
  <si>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</si>
  <si>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</si>
  <si>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</si>
  <si>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</si>
  <si>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</si>
  <si>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</si>
  <si>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</si>
  <si>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</si>
  <si>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</si>
  <si>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</si>
  <si>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</si>
  <si>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</si>
  <si>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</si>
  <si>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</si>
  <si>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</si>
  <si>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</si>
  <si>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</si>
  <si>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</si>
  <si>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</si>
  <si>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</si>
  <si>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</si>
  <si>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</si>
  <si>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</si>
  <si>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</si>
  <si>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</si>
  <si>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</si>
  <si>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</si>
  <si>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</si>
  <si>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</si>
  <si>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</si>
  <si>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</si>
  <si>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</si>
  <si>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</si>
  <si>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</si>
  <si>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</si>
  <si>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</si>
  <si>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</si>
  <si>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</si>
  <si>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</si>
  <si>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</si>
  <si>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</si>
  <si>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</si>
  <si>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</si>
  <si>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</si>
  <si>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</si>
  <si>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</si>
  <si>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</si>
  <si>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</si>
  <si>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</si>
  <si>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</si>
  <si>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</si>
  <si>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</si>
  <si>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</si>
  <si>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</si>
  <si>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</si>
  <si>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</si>
  <si>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</si>
  <si>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</si>
  <si>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</si>
  <si>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</si>
  <si>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</si>
  <si>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</si>
  <si>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</si>
  <si>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</si>
  <si>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</si>
  <si>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</si>
  <si>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</si>
  <si>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</si>
  <si>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</si>
  <si>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</si>
  <si>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</si>
  <si>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</si>
  <si>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</si>
  <si>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</si>
  <si>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</si>
  <si>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</si>
  <si>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</si>
  <si>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</si>
  <si>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</si>
  <si>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</si>
  <si>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</si>
  <si>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</si>
  <si>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</si>
  <si>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</si>
  <si>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</si>
  <si>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</si>
  <si>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</si>
  <si>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</si>
  <si>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</si>
  <si>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</si>
  <si>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</si>
  <si>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</si>
  <si>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</si>
  <si>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</si>
  <si>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</si>
  <si>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</si>
  <si>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</si>
  <si>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</si>
  <si>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</si>
  <si>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</si>
  <si>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</si>
  <si>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</si>
  <si>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</si>
  <si>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</si>
  <si>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</si>
  <si>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</si>
  <si>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</si>
  <si>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</si>
  <si>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</si>
  <si>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</si>
  <si>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</si>
  <si>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</si>
  <si>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</si>
  <si>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</si>
  <si>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</si>
  <si>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</si>
  <si>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</si>
  <si>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</si>
  <si>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</si>
  <si>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</si>
  <si>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</si>
  <si>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</si>
  <si>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</si>
  <si>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</si>
  <si>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</si>
  <si>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</si>
  <si>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</si>
  <si>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</si>
  <si>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</si>
  <si>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</si>
  <si>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</si>
  <si>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</si>
  <si>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</si>
  <si>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</si>
  <si>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</si>
  <si>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</si>
  <si>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</si>
  <si>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</si>
  <si>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</si>
  <si>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</si>
  <si>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</si>
  <si>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</si>
  <si>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</si>
  <si>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</si>
  <si>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</si>
  <si>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</si>
  <si>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</si>
  <si>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</si>
  <si>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</si>
  <si>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</si>
  <si>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</si>
  <si>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</si>
  <si>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</si>
  <si>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</si>
  <si>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</si>
  <si>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</si>
  <si>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</si>
  <si>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</si>
  <si>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</si>
  <si>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</si>
  <si>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</si>
  <si>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</si>
  <si>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</si>
  <si>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</si>
  <si>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</si>
  <si>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</si>
  <si>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</si>
  <si>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</si>
  <si>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</si>
  <si>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</si>
  <si>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</si>
  <si>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</si>
  <si>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</si>
  <si>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</si>
  <si>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</si>
  <si>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</si>
  <si>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</si>
  <si>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</si>
  <si>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</si>
  <si>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</si>
  <si>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</si>
  <si>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</si>
  <si>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</si>
  <si>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</si>
  <si>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</si>
  <si>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</si>
  <si>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</si>
  <si>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</si>
  <si>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</si>
  <si>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</si>
  <si>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</si>
  <si>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</si>
  <si>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</si>
  <si>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</si>
  <si>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</si>
  <si>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</si>
  <si>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</si>
  <si>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</si>
  <si>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</si>
  <si>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</si>
  <si>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</si>
  <si>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</si>
  <si>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</si>
  <si>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</si>
  <si>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</si>
  <si>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</si>
  <si>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</si>
  <si>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</si>
  <si>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</si>
  <si>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</si>
  <si>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</si>
  <si>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</si>
  <si>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</si>
  <si>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</si>
  <si>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</si>
  <si>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</si>
  <si>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</si>
  <si>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</si>
  <si>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</si>
  <si>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</si>
  <si>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</si>
  <si>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</si>
  <si>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</si>
  <si>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</si>
  <si>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</si>
  <si>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</si>
  <si>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</si>
  <si>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</si>
  <si>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</si>
  <si>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</si>
  <si>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</si>
  <si>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</si>
  <si>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</si>
  <si>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</si>
  <si>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</si>
  <si>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</si>
  <si>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</si>
  <si>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</si>
  <si>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</si>
  <si>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</si>
  <si>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</si>
  <si>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</si>
  <si>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</si>
  <si>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</si>
  <si>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</si>
  <si>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</si>
  <si>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</si>
  <si>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</si>
  <si>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</si>
  <si>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</si>
  <si>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</si>
  <si>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</si>
  <si>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</si>
  <si>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</si>
  <si>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</si>
  <si>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</si>
  <si>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</si>
  <si>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</si>
  <si>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</si>
  <si>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</si>
  <si>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</si>
  <si>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</si>
  <si>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</si>
  <si>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</si>
  <si>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</si>
  <si>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</si>
  <si>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</si>
  <si>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</si>
  <si>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</si>
  <si>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</si>
  <si>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</si>
  <si>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</si>
  <si>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</si>
  <si>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</si>
  <si>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</si>
  <si>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</si>
  <si>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</si>
  <si>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</si>
  <si>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</si>
  <si>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</si>
  <si>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</si>
  <si>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</si>
  <si>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</si>
  <si>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</si>
  <si>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</si>
  <si>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</si>
  <si>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</si>
  <si>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</si>
  <si>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</si>
  <si>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</si>
  <si>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</si>
  <si>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</si>
  <si>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</si>
  <si>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</si>
  <si>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</si>
  <si>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</si>
  <si>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</si>
  <si>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</si>
  <si>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</si>
  <si>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</si>
  <si>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</si>
  <si>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</si>
  <si>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</si>
  <si>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</si>
  <si>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</si>
  <si>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</si>
  <si>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</si>
  <si>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</si>
  <si>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</si>
  <si>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</si>
  <si>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</si>
  <si>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</si>
  <si>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</si>
  <si>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</si>
  <si>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</si>
  <si>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</si>
  <si>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</si>
  <si>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</si>
  <si>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</si>
  <si>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</si>
  <si>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</si>
  <si>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</si>
  <si>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</si>
  <si>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</si>
  <si>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</si>
  <si>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</si>
  <si>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</si>
  <si>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</si>
  <si>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</si>
  <si>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</si>
  <si>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</si>
  <si>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</si>
  <si>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</si>
  <si>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</si>
  <si>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</si>
  <si>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</si>
  <si>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</si>
  <si>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</si>
  <si>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</si>
  <si>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</si>
  <si>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</si>
  <si>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</si>
  <si>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</si>
  <si>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</si>
  <si>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</si>
  <si>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</si>
  <si>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</si>
  <si>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</si>
  <si>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</si>
  <si>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</si>
  <si>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</si>
  <si>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</si>
  <si>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</si>
  <si>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</si>
  <si>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</si>
  <si>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</si>
  <si>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</si>
  <si>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</si>
  <si>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</si>
  <si>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</si>
  <si>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</si>
  <si>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</si>
  <si>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</si>
  <si>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</si>
  <si>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</si>
  <si>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</si>
  <si>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</si>
  <si>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</si>
  <si>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</si>
  <si>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</si>
  <si>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</si>
  <si>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</si>
  <si>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</si>
  <si>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</si>
  <si>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</si>
  <si>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</si>
  <si>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</si>
  <si>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</si>
  <si>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</si>
  <si>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</si>
  <si>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</si>
  <si>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</si>
  <si>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</si>
  <si>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</si>
  <si>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</si>
  <si>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</si>
  <si>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</si>
  <si>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</si>
  <si>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</si>
  <si>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</si>
  <si>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</si>
  <si>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</si>
  <si>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</si>
  <si>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</si>
  <si>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</si>
  <si>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</si>
  <si>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</si>
  <si>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</si>
  <si>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</si>
  <si>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</si>
  <si>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</si>
  <si>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</si>
  <si>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</si>
  <si>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</si>
  <si>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</si>
  <si>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</si>
  <si>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</si>
  <si>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</si>
  <si>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</si>
  <si>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</si>
  <si>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</si>
  <si>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</si>
  <si>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</si>
  <si>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</si>
  <si>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</si>
  <si>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</si>
  <si>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</si>
  <si>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</si>
  <si>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</si>
  <si>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</si>
  <si>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</si>
  <si>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</si>
  <si>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</si>
  <si>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</si>
  <si>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</si>
  <si>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</si>
  <si>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</si>
  <si>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</si>
  <si>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</si>
  <si>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</si>
  <si>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</si>
  <si>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</si>
  <si>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</si>
  <si>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</si>
  <si>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</si>
  <si>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</si>
  <si>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</si>
  <si>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</si>
  <si>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</si>
  <si>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</si>
  <si>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</si>
  <si>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</si>
  <si>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</si>
  <si>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</si>
  <si>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</si>
  <si>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</si>
  <si>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</si>
  <si>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</si>
  <si>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</si>
  <si>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</si>
  <si>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</si>
  <si>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</si>
  <si>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</si>
  <si>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</si>
  <si>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</si>
  <si>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</si>
  <si>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</si>
  <si>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</si>
  <si>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</si>
  <si>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</si>
  <si>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</si>
  <si>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</si>
  <si>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</si>
  <si>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</si>
  <si>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</si>
  <si>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</si>
  <si>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</si>
  <si>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</si>
  <si>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</si>
  <si>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</si>
  <si>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</si>
  <si>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</si>
  <si>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</si>
  <si>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</si>
  <si>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</si>
  <si>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</si>
  <si>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</si>
  <si>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</si>
  <si>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</si>
  <si>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</si>
  <si>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</si>
  <si>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</si>
  <si>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</si>
  <si>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</si>
  <si>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</si>
  <si>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</si>
  <si>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</si>
  <si>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</si>
  <si>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</si>
  <si>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</si>
  <si>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</si>
  <si>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</si>
  <si>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</si>
  <si>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</si>
  <si>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</si>
  <si>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</si>
  <si>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</si>
  <si>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</si>
  <si>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</si>
  <si>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</si>
  <si>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</si>
  <si>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</si>
  <si>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</si>
  <si>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</si>
  <si>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</si>
  <si>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</si>
  <si>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</si>
  <si>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</si>
  <si>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</si>
  <si>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</si>
  <si>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</si>
  <si>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</si>
  <si>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</si>
  <si>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</si>
  <si>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</si>
  <si>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</si>
  <si>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</si>
  <si>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</si>
  <si>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</si>
  <si>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</si>
  <si>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</si>
  <si>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</si>
  <si>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</si>
  <si>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</si>
  <si>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</si>
  <si>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</si>
  <si>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</si>
  <si>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</si>
  <si>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</si>
  <si>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</si>
  <si>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</si>
  <si>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</si>
  <si>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</si>
  <si>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</si>
  <si>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</si>
  <si>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</si>
  <si>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</si>
  <si>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</si>
  <si>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</si>
  <si>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</si>
  <si>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</si>
  <si>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</si>
  <si>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</si>
  <si>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</si>
  <si>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</si>
  <si>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</si>
  <si>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</si>
  <si>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</si>
  <si>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</si>
  <si>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</si>
  <si>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</si>
  <si>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</si>
  <si>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</si>
  <si>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</si>
  <si>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</si>
  <si>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</si>
  <si>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</si>
  <si>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</si>
  <si>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</si>
  <si>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</si>
  <si>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</si>
  <si>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</si>
  <si>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</si>
  <si>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</si>
  <si>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</si>
  <si>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</si>
  <si>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</si>
  <si>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</si>
  <si>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</si>
  <si>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</si>
  <si>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</si>
  <si>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</si>
  <si>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</si>
  <si>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</si>
  <si>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</si>
  <si>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</si>
  <si>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</si>
  <si>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</si>
  <si>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</si>
  <si>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</si>
  <si>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</si>
  <si>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</si>
  <si>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</si>
  <si>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</si>
  <si>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</si>
  <si>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</si>
  <si>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</si>
  <si>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</si>
  <si>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</si>
  <si>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</si>
  <si>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</si>
  <si>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</si>
  <si>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</si>
  <si>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</si>
  <si>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</si>
  <si>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</si>
  <si>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</si>
  <si>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</si>
  <si>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</si>
  <si>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</si>
  <si>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</si>
  <si>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</si>
  <si>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</si>
  <si>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</si>
  <si>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</si>
  <si>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</si>
  <si>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</si>
  <si>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</si>
  <si>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</si>
  <si>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</si>
  <si>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</si>
  <si>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</si>
  <si>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</si>
  <si>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</si>
  <si>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</si>
  <si>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</si>
  <si>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</si>
  <si>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</si>
  <si>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</si>
  <si>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</si>
  <si>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</si>
  <si>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</si>
  <si>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</si>
  <si>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</si>
  <si>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</si>
  <si>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</si>
  <si>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</si>
  <si>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</si>
  <si>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</si>
  <si>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</si>
  <si>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</si>
  <si>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</si>
  <si>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</si>
  <si>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</si>
  <si>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</si>
  <si>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</si>
  <si>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</si>
  <si>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</si>
  <si>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</si>
  <si>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</si>
  <si>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</si>
  <si>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</si>
  <si>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</si>
  <si>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</si>
  <si>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</si>
  <si>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</si>
  <si>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</si>
  <si>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</si>
  <si>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</si>
  <si>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</si>
  <si>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</si>
  <si>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</si>
  <si>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</si>
  <si>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</si>
  <si>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</si>
  <si>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</si>
  <si>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</si>
  <si>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</si>
  <si>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</si>
  <si>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</si>
  <si>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</si>
  <si>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</si>
  <si>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</si>
  <si>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</si>
  <si>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</si>
  <si>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</si>
  <si>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</si>
  <si>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</si>
  <si>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</si>
  <si>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</si>
  <si>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</si>
  <si>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</si>
  <si>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</si>
  <si>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</si>
  <si>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</si>
  <si>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</si>
  <si>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</si>
  <si>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</si>
  <si>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</si>
  <si>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</si>
  <si>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</si>
  <si>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</si>
  <si>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</si>
  <si>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</si>
  <si>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</si>
  <si>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</si>
  <si>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</si>
  <si>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</si>
  <si>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</si>
  <si>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</si>
  <si>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</si>
  <si>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</si>
  <si>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</si>
  <si>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</si>
  <si>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</si>
  <si>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</si>
  <si>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</si>
  <si>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</si>
  <si>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</si>
  <si>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</si>
  <si>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</si>
  <si>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</si>
  <si>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</si>
  <si>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</si>
  <si>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</si>
  <si>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</si>
  <si>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</si>
  <si>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</si>
  <si>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</si>
  <si>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</si>
  <si>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</si>
  <si>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</si>
  <si>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</si>
  <si>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</si>
  <si>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</si>
  <si>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</si>
  <si>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</si>
  <si>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</si>
  <si>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</si>
  <si>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</si>
  <si>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</si>
  <si>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</si>
  <si>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</si>
  <si>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</si>
  <si>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</si>
  <si>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</si>
  <si>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</si>
  <si>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</si>
  <si>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</si>
  <si>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</si>
  <si>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</si>
  <si>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</si>
  <si>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</si>
  <si>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</si>
  <si>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</si>
  <si>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</si>
  <si>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</si>
  <si>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</si>
  <si>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</si>
  <si>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</si>
  <si>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</si>
  <si>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</si>
  <si>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</si>
  <si>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</si>
  <si>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</si>
  <si>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</si>
  <si>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</si>
  <si>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</si>
  <si>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</si>
  <si>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</si>
  <si>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</si>
  <si>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</si>
  <si>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</si>
  <si>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</si>
  <si>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</si>
  <si>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</si>
  <si>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</si>
  <si>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</si>
  <si>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</si>
  <si>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</si>
  <si>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</si>
  <si>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</si>
  <si>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</si>
  <si>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</si>
  <si>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</si>
  <si>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</si>
  <si>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</si>
  <si>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</si>
  <si>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</si>
  <si>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</si>
  <si>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</si>
  <si>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</si>
  <si>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</si>
  <si>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</si>
  <si>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</si>
  <si>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</si>
  <si>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</si>
  <si>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</si>
  <si>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</si>
  <si>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</si>
  <si>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</si>
  <si>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</si>
  <si>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</si>
  <si>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</si>
  <si>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</si>
  <si>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</si>
  <si>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</si>
  <si>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</si>
  <si>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</si>
  <si>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</si>
  <si>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</si>
  <si>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</si>
  <si>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</si>
  <si>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</si>
  <si>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</si>
  <si>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</si>
  <si>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</si>
  <si>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</si>
  <si>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</si>
  <si>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</si>
  <si>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</si>
  <si>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</si>
  <si>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</si>
  <si>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</si>
  <si>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</si>
  <si>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</si>
  <si>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</si>
  <si>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</si>
  <si>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</si>
  <si>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</si>
  <si>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</si>
  <si>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</si>
  <si>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</si>
  <si>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</si>
  <si>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</si>
  <si>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</si>
  <si>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</si>
  <si>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</si>
  <si>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</si>
  <si>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</si>
  <si>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</si>
  <si>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</si>
  <si>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</si>
  <si>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</si>
  <si>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</si>
  <si>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</si>
  <si>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</si>
  <si>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</si>
  <si>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</si>
  <si>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</si>
  <si>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</si>
  <si>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</si>
  <si>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</si>
  <si>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</si>
  <si>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</si>
  <si>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</si>
  <si>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</si>
  <si>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</si>
  <si>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</si>
  <si>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</si>
  <si>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</si>
  <si>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</si>
  <si>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</si>
  <si>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</si>
  <si>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</si>
  <si>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</si>
  <si>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</si>
  <si>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</si>
  <si>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</si>
  <si>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</si>
  <si>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</si>
  <si>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</si>
  <si>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</si>
  <si>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</si>
  <si>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</si>
  <si>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</si>
  <si>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</si>
  <si>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</si>
  <si>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</si>
  <si>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</si>
  <si>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</si>
  <si>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</si>
  <si>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</si>
  <si>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</si>
  <si>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</si>
  <si>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</si>
  <si>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</si>
  <si>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</si>
  <si>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</si>
  <si>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</si>
  <si>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</si>
  <si>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</si>
  <si>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</si>
  <si>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</si>
  <si>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</si>
  <si>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</si>
  <si>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</si>
  <si>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</si>
  <si>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</si>
  <si>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</si>
  <si>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</si>
  <si>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</si>
  <si>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</si>
  <si>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</si>
  <si>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</si>
  <si>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</si>
  <si>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</si>
  <si>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</si>
  <si>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</si>
  <si>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</si>
  <si>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</si>
  <si>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</si>
  <si>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</si>
  <si>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</si>
  <si>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</si>
  <si>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</si>
  <si>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</si>
  <si>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</si>
  <si>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</si>
  <si>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</si>
  <si>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</si>
  <si>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</si>
  <si>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</si>
  <si>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</si>
  <si>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</si>
  <si>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</si>
  <si>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</si>
  <si>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</si>
  <si>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</si>
  <si>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</si>
  <si>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</si>
  <si>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</si>
  <si>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</si>
  <si>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</si>
  <si>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</si>
  <si>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</si>
  <si>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</si>
  <si>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</si>
  <si>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</si>
  <si>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</si>
  <si>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</si>
  <si>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</si>
  <si>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</si>
  <si>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</si>
  <si>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</si>
  <si>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</si>
  <si>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</si>
  <si>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</si>
  <si>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</si>
  <si>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</si>
  <si>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</si>
  <si>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</si>
  <si>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</si>
  <si>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</si>
  <si>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</si>
  <si>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</si>
  <si>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</si>
  <si>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</si>
  <si>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</si>
  <si>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</si>
  <si>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</si>
  <si>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</si>
  <si>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</si>
  <si>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</si>
  <si>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</si>
  <si>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</si>
  <si>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</si>
  <si>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</si>
  <si>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</si>
  <si>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</si>
  <si>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</si>
  <si>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</si>
  <si>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</si>
  <si>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</si>
  <si>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</si>
  <si>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</si>
  <si>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</si>
  <si>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</si>
  <si>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</si>
  <si>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</si>
  <si>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</si>
  <si>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</si>
  <si>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</si>
  <si>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</si>
  <si>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</si>
  <si>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</si>
  <si>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</si>
  <si>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</si>
  <si>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</si>
  <si>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</si>
  <si>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</si>
  <si>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</si>
  <si>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</si>
  <si>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</si>
  <si>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</si>
  <si>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</si>
  <si>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</si>
  <si>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</si>
  <si>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</si>
  <si>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</si>
  <si>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</si>
  <si>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</si>
  <si>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</si>
  <si>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</si>
  <si>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</si>
  <si>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</si>
  <si>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</si>
  <si>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</si>
  <si>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</si>
  <si>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</si>
  <si>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</si>
  <si>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</si>
  <si>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</si>
  <si>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</si>
  <si>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</si>
  <si>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</si>
  <si>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</si>
  <si>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</si>
  <si>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</si>
  <si>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</si>
  <si>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</si>
  <si>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</si>
  <si>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</si>
  <si>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</si>
  <si>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</si>
  <si>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</si>
  <si>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</si>
  <si>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</si>
  <si>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</si>
  <si>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</si>
  <si>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</si>
  <si>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</si>
  <si>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</si>
  <si>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</si>
  <si>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</si>
  <si>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</si>
  <si>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</si>
  <si>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</si>
  <si>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</si>
  <si>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</si>
  <si>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</si>
  <si>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</si>
  <si>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</si>
  <si>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</si>
  <si>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</si>
  <si>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</si>
  <si>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</si>
  <si>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</si>
  <si>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</si>
  <si>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</si>
  <si>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</si>
  <si>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</si>
  <si>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</si>
  <si>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</si>
  <si>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</si>
  <si>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</si>
  <si>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</si>
  <si>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</si>
  <si>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</si>
  <si>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</si>
  <si>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</si>
  <si>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</si>
  <si>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</si>
  <si>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</si>
  <si>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</si>
  <si>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</si>
  <si>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</si>
  <si>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</si>
  <si>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</si>
  <si>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</si>
  <si>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</si>
  <si>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</si>
  <si>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</si>
  <si>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</si>
  <si>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</si>
  <si>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</si>
  <si>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</si>
  <si>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</si>
  <si>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</si>
  <si>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</si>
  <si>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</si>
  <si>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</si>
  <si>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</si>
  <si>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</si>
  <si>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</si>
  <si>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</si>
  <si>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</si>
  <si>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</si>
  <si>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</si>
  <si>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</si>
  <si>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</si>
  <si>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</si>
  <si>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</si>
  <si>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</si>
  <si>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</si>
  <si>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</si>
  <si>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</si>
  <si>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</si>
  <si>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</si>
  <si>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</si>
  <si>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</si>
  <si>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</si>
  <si>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</si>
  <si>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</si>
  <si>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</si>
  <si>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</si>
  <si>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</si>
  <si>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</si>
  <si>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</si>
  <si>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</si>
  <si>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</si>
  <si>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</si>
  <si>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</si>
  <si>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</si>
  <si>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</si>
  <si>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</si>
  <si>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</si>
  <si>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</si>
  <si>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</si>
  <si>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</si>
  <si>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</si>
  <si>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</si>
  <si>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</si>
  <si>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</si>
  <si>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</si>
  <si>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</si>
  <si>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</si>
  <si>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</si>
  <si>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</si>
  <si>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</si>
  <si>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</si>
  <si>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</si>
  <si>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</si>
  <si>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</si>
  <si>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</si>
  <si>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</si>
  <si>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</si>
  <si>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</si>
  <si>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</si>
  <si>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</si>
  <si>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</si>
  <si>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</si>
  <si>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</si>
  <si>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</si>
  <si>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</si>
  <si>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</si>
  <si>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</si>
  <si>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</si>
  <si>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</si>
  <si>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</si>
  <si>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</si>
  <si>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</si>
  <si>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</si>
  <si>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</si>
  <si>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</si>
  <si>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</si>
  <si>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</si>
  <si>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</si>
  <si>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</si>
  <si>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</si>
  <si>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</si>
  <si>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</si>
  <si>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</si>
  <si>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</si>
  <si>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</si>
  <si>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</si>
  <si>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</si>
  <si>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</si>
  <si>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</si>
  <si>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</si>
  <si>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</si>
  <si>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</si>
  <si>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</si>
  <si>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</si>
  <si>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</si>
  <si>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</si>
  <si>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</si>
  <si>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</si>
  <si>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</si>
  <si>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</si>
  <si>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</si>
  <si>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</si>
  <si>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</si>
  <si>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</si>
  <si>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</si>
  <si>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</si>
  <si>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</si>
  <si>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</si>
  <si>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</si>
  <si>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</si>
  <si>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</si>
  <si>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</si>
  <si>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</si>
  <si>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</si>
  <si>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</si>
  <si>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</si>
  <si>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</si>
  <si>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</si>
  <si>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</si>
  <si>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</si>
  <si>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</si>
  <si>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</si>
  <si>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</si>
  <si>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</si>
  <si>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</si>
  <si>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</si>
  <si>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</si>
  <si>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</si>
  <si>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</si>
  <si>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</si>
  <si>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</si>
  <si>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</si>
  <si>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</si>
  <si>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</si>
  <si>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</si>
  <si>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</si>
  <si>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</si>
  <si>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</si>
  <si>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</si>
  <si>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</si>
  <si>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</si>
  <si>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</si>
  <si>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</si>
  <si>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</si>
  <si>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</si>
  <si>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</si>
  <si>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</si>
  <si>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</si>
  <si>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</si>
  <si>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</si>
  <si>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</si>
  <si>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</si>
  <si>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</si>
  <si>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</si>
  <si>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</si>
  <si>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</si>
  <si>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</si>
  <si>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</si>
  <si>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</si>
  <si>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</si>
  <si>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</si>
  <si>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</si>
  <si>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</si>
  <si>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</si>
  <si>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</si>
  <si>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</si>
  <si>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</si>
  <si>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</si>
  <si>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</si>
  <si>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</si>
  <si>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</si>
  <si>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</si>
  <si>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</si>
  <si>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</si>
  <si>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</si>
  <si>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</si>
  <si>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</si>
  <si>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</si>
  <si>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</si>
  <si>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</si>
  <si>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</si>
  <si>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</si>
  <si>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</si>
  <si>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</si>
  <si>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</si>
  <si>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</si>
  <si>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</si>
  <si>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</si>
  <si>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</si>
  <si>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</si>
  <si>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</si>
  <si>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</si>
  <si>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</si>
  <si>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</si>
  <si>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</si>
  <si>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</si>
  <si>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</si>
  <si>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</si>
  <si>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</si>
  <si>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</si>
  <si>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</si>
  <si>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</si>
  <si>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</si>
  <si>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</si>
  <si>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</si>
  <si>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</si>
  <si>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</si>
  <si>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</si>
  <si>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</si>
  <si>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</si>
  <si>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</si>
  <si>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</si>
  <si>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</si>
  <si>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</si>
  <si>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</si>
  <si>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</si>
  <si>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</si>
  <si>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</si>
  <si>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</si>
  <si>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</si>
  <si>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</si>
  <si>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</si>
  <si>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</si>
  <si>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</si>
  <si>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</si>
  <si>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</si>
  <si>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</si>
  <si>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</si>
  <si>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</si>
  <si>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</si>
  <si>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</si>
  <si>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</si>
  <si>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</si>
  <si>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</si>
  <si>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</si>
  <si>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</si>
  <si>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</si>
  <si>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</si>
  <si>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</si>
  <si>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</si>
  <si>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</si>
  <si>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</si>
  <si>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</si>
  <si>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</si>
  <si>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</si>
  <si>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</si>
  <si>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</si>
  <si>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</si>
  <si>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</si>
  <si>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</si>
  <si>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</si>
  <si>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</si>
  <si>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</si>
  <si>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</si>
  <si>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</si>
  <si>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</si>
  <si>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</si>
  <si>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</si>
  <si>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</si>
  <si>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</si>
  <si>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</si>
  <si>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</si>
  <si>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</si>
  <si>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</si>
  <si>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</si>
  <si>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</si>
  <si>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</si>
  <si>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</si>
  <si>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</si>
  <si>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</si>
  <si>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</si>
  <si>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</si>
  <si>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</si>
  <si>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</si>
  <si>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</si>
  <si>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</si>
  <si>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</si>
  <si>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</si>
  <si>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</si>
  <si>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</si>
  <si>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</si>
  <si>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</si>
  <si>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</si>
  <si>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</si>
  <si>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</si>
  <si>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</si>
  <si>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</si>
  <si>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</si>
  <si>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</si>
  <si>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</si>
  <si>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</si>
  <si>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</si>
  <si>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</si>
  <si>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</si>
  <si>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</si>
  <si>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</si>
  <si>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</si>
  <si>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</si>
  <si>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</si>
  <si>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</si>
  <si>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</si>
  <si>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</si>
  <si>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</si>
  <si>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</si>
  <si>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</si>
  <si>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</si>
  <si>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</si>
  <si>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</si>
  <si>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</si>
  <si>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</si>
  <si>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</si>
  <si>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</si>
  <si>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</si>
  <si>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</si>
  <si>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</si>
  <si>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</si>
  <si>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</si>
  <si>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</si>
  <si>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</si>
  <si>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</si>
  <si>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</si>
  <si>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</si>
  <si>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</si>
  <si>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</si>
  <si>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</si>
  <si>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</si>
  <si>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</si>
  <si>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</si>
  <si>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</si>
  <si>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</si>
  <si>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</si>
  <si>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</si>
  <si>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</si>
  <si>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</si>
  <si>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</si>
  <si>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</si>
  <si>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</si>
  <si>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</si>
  <si>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</si>
  <si>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</si>
  <si>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</si>
  <si>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</si>
  <si>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</si>
  <si>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</si>
  <si>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</si>
  <si>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</si>
  <si>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</si>
  <si>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</si>
  <si>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</si>
  <si>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</si>
  <si>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</si>
  <si>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</si>
  <si>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</si>
  <si>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</si>
  <si>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</si>
  <si>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</si>
  <si>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</si>
  <si>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</si>
  <si>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</si>
  <si>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</si>
  <si>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</si>
  <si>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</si>
  <si>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</si>
  <si>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</si>
  <si>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</si>
  <si>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</si>
  <si>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</si>
  <si>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</si>
  <si>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</si>
  <si>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</si>
  <si>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</si>
  <si>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</si>
  <si>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</si>
  <si>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</si>
  <si>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</si>
  <si>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</si>
  <si>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</si>
  <si>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</si>
  <si>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</si>
  <si>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</si>
  <si>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</si>
  <si>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</si>
  <si>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</si>
  <si>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</si>
  <si>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</si>
  <si>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</si>
  <si>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</si>
  <si>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</si>
  <si>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</si>
  <si>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</si>
  <si>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</si>
  <si>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</si>
  <si>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</si>
  <si>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</si>
  <si>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</si>
  <si>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</si>
  <si>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</si>
  <si>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</si>
  <si>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</si>
  <si>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</si>
  <si>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</si>
  <si>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</si>
  <si>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</si>
  <si>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</si>
  <si>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</si>
  <si>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</si>
  <si>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</si>
  <si>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</si>
  <si>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</si>
  <si>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</si>
  <si>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</si>
  <si>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</si>
  <si>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</si>
  <si>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</si>
  <si>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</si>
  <si>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</si>
  <si>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</si>
  <si>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</si>
  <si>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</si>
  <si>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</si>
  <si>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</si>
  <si>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</si>
  <si>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</si>
  <si>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</si>
  <si>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</si>
  <si>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</si>
  <si>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</si>
  <si>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</si>
  <si>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</si>
  <si>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</si>
  <si>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</si>
  <si>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</si>
  <si>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</si>
  <si>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</si>
  <si>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</si>
  <si>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</si>
  <si>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</si>
  <si>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</si>
  <si>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</si>
  <si>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</si>
  <si>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</si>
  <si>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</si>
  <si>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</si>
  <si>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</si>
  <si>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</si>
  <si>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</si>
  <si>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</si>
  <si>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</si>
  <si>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</si>
  <si>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</si>
  <si>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</si>
  <si>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</si>
  <si>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</si>
  <si>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</si>
  <si>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</si>
  <si>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</si>
  <si>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</si>
  <si>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</si>
  <si>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</si>
  <si>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</si>
  <si>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</si>
  <si>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</si>
  <si>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</si>
  <si>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</si>
  <si>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</si>
  <si>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</si>
  <si>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</si>
  <si>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</si>
  <si>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</si>
  <si>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</si>
  <si>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</si>
  <si>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</si>
  <si>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</si>
  <si>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</si>
  <si>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</si>
  <si>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</si>
  <si>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</si>
  <si>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</si>
  <si>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</si>
  <si>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</si>
  <si>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</si>
  <si>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</si>
  <si>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</si>
  <si>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</si>
  <si>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</si>
  <si>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</si>
  <si>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</si>
  <si>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</si>
  <si>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</si>
  <si>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</si>
  <si>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</si>
  <si>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</si>
  <si>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</si>
  <si>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</si>
  <si>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</si>
  <si>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</si>
  <si>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</si>
  <si>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</si>
  <si>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</si>
  <si>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</si>
  <si>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</si>
  <si>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</si>
  <si>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</si>
  <si>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</si>
  <si>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</si>
  <si>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</si>
  <si>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</si>
  <si>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</si>
  <si>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</si>
  <si>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</si>
  <si>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</si>
  <si>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</si>
  <si>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</si>
  <si>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</si>
  <si>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</si>
  <si>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</si>
  <si>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</si>
  <si>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</si>
  <si>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</si>
  <si>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</si>
  <si>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</si>
  <si>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</si>
  <si>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</si>
  <si>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</si>
  <si>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</si>
  <si>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</si>
  <si>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</si>
  <si>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</si>
  <si>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</si>
  <si>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</si>
  <si>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</si>
  <si>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</si>
  <si>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</si>
  <si>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</si>
  <si>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</si>
  <si>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</si>
  <si>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</si>
  <si>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</si>
  <si>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</si>
  <si>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</si>
  <si>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</si>
  <si>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</si>
  <si>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</si>
  <si>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</si>
  <si>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</si>
  <si>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</si>
  <si>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</si>
  <si>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</si>
  <si>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</si>
  <si>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</si>
  <si>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</si>
  <si>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</si>
  <si>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</si>
  <si>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</si>
  <si>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</si>
  <si>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</si>
  <si>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</si>
  <si>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</si>
  <si>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</si>
  <si>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</si>
  <si>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</si>
  <si>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</si>
  <si>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</si>
  <si>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</si>
  <si>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</si>
  <si>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</si>
  <si>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</si>
  <si>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</si>
  <si>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</si>
  <si>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</si>
  <si>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</si>
  <si>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</si>
  <si>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</si>
  <si>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</si>
  <si>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</si>
  <si>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</si>
  <si>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</si>
  <si>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</si>
  <si>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</si>
  <si>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</si>
  <si>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</si>
  <si>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</si>
  <si>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</si>
  <si>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</si>
  <si>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</si>
  <si>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</si>
  <si>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</si>
  <si>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</si>
  <si>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</si>
  <si>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</si>
  <si>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</si>
  <si>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</si>
  <si>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</si>
  <si>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</si>
  <si>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</si>
  <si>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</si>
  <si>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</si>
  <si>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</si>
  <si>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</si>
  <si>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</si>
  <si>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</si>
  <si>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</si>
  <si>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</si>
  <si>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</si>
  <si>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</si>
  <si>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</si>
  <si>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</si>
  <si>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</si>
  <si>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</si>
  <si>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</si>
  <si>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</si>
  <si>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</si>
  <si>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</si>
  <si>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</si>
  <si>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</si>
  <si>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</si>
  <si>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</si>
  <si>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</si>
  <si>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</si>
  <si>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</si>
  <si>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</si>
  <si>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</si>
  <si>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</si>
  <si>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</si>
  <si>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</si>
  <si>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</si>
  <si>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</si>
  <si>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</si>
  <si>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</si>
  <si>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</si>
  <si>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</si>
  <si>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</si>
  <si>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</si>
  <si>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</si>
  <si>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</si>
  <si>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</si>
  <si>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</si>
  <si>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</si>
  <si>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</si>
  <si>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</si>
  <si>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</si>
  <si>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</si>
  <si>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</si>
  <si>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</si>
  <si>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</si>
  <si>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</si>
  <si>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</si>
  <si>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</si>
  <si>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</si>
  <si>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</si>
  <si>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</si>
  <si>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</si>
  <si>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</si>
  <si>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</si>
  <si>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</si>
  <si>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</si>
  <si>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</si>
  <si>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</si>
  <si>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</si>
  <si>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</si>
  <si>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</si>
  <si>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</si>
  <si>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</si>
  <si>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</si>
  <si>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</si>
  <si>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</si>
  <si>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</si>
  <si>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</si>
  <si>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</si>
  <si>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</si>
  <si>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</si>
  <si>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</si>
  <si>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</si>
  <si>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</si>
  <si>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</si>
  <si>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</si>
  <si>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</si>
  <si>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</si>
  <si>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</si>
  <si>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</si>
  <si>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</si>
  <si>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</si>
  <si>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</si>
  <si>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</si>
  <si>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</si>
  <si>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</si>
  <si>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</si>
  <si>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</si>
  <si>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</si>
  <si>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</si>
  <si>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</si>
  <si>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</si>
  <si>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</si>
  <si>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</si>
  <si>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</si>
  <si>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</si>
  <si>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</si>
  <si>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</si>
  <si>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</si>
  <si>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</si>
  <si>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</si>
  <si>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</si>
  <si>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</si>
  <si>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</si>
  <si>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</si>
  <si>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</si>
  <si>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</si>
  <si>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</si>
  <si>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</si>
  <si>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</si>
  <si>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</si>
  <si>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</si>
  <si>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</si>
  <si>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</si>
  <si>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</si>
  <si>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</si>
  <si>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</si>
  <si>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</si>
  <si>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</si>
  <si>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</si>
  <si>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</si>
  <si>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</si>
  <si>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</si>
  <si>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</si>
  <si>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</si>
  <si>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</si>
  <si>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</si>
  <si>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</si>
  <si>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</si>
  <si>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</si>
  <si>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</si>
  <si>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</si>
  <si>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</si>
  <si>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</si>
  <si>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</si>
  <si>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</si>
  <si>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</si>
  <si>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</si>
  <si>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</si>
  <si>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</si>
  <si>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</si>
  <si>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</si>
  <si>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</si>
  <si>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</si>
  <si>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</si>
  <si>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</si>
  <si>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</si>
  <si>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</si>
  <si>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</si>
  <si>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</si>
  <si>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</si>
  <si>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</si>
  <si>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</si>
  <si>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</si>
  <si>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</si>
  <si>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</si>
  <si>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</si>
  <si>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</si>
  <si>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</si>
  <si>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</si>
  <si>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</si>
  <si>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</si>
  <si>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</si>
  <si>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</si>
  <si>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</si>
  <si>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</si>
  <si>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</si>
  <si>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</si>
  <si>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</si>
  <si>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</si>
  <si>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</si>
  <si>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</si>
  <si>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</si>
  <si>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</si>
  <si>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</si>
  <si>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</si>
  <si>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</si>
  <si>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</si>
  <si>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</si>
  <si>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</si>
  <si>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</si>
  <si>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</si>
  <si>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</si>
  <si>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</si>
  <si>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</si>
  <si>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</si>
  <si>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</si>
  <si>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</si>
  <si>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</si>
  <si>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</si>
  <si>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</si>
  <si>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</si>
  <si>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</si>
  <si>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</si>
  <si>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</si>
  <si>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</si>
  <si>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</si>
  <si>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</si>
  <si>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</si>
  <si>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</si>
  <si>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</si>
  <si>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</si>
  <si>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</si>
  <si>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</si>
  <si>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</si>
  <si>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</si>
  <si>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</si>
  <si>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</si>
  <si>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</si>
  <si>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</si>
  <si>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</si>
  <si>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</si>
  <si>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</si>
  <si>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</si>
  <si>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</si>
  <si>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</si>
  <si>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</si>
  <si>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</si>
  <si>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</si>
  <si>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</si>
  <si>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</si>
  <si>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</si>
  <si>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</si>
  <si>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</si>
  <si>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</si>
  <si>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</si>
  <si>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</si>
  <si>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</si>
  <si>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</si>
  <si>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</si>
  <si>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</si>
  <si>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</si>
  <si>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</si>
  <si>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</si>
  <si>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</si>
  <si>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</si>
  <si>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</si>
  <si>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</si>
  <si>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</si>
  <si>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</si>
  <si>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</si>
  <si>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</si>
  <si>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</si>
  <si>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</si>
  <si>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</si>
  <si>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</si>
  <si>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</si>
  <si>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</si>
  <si>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</si>
  <si>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</si>
  <si>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</si>
  <si>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</si>
  <si>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</si>
  <si>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</si>
  <si>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</si>
  <si>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</si>
  <si>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</si>
  <si>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</si>
  <si>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</si>
  <si>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</si>
  <si>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</si>
  <si>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</si>
  <si>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</si>
  <si>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</si>
  <si>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</si>
  <si>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</si>
  <si>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</si>
  <si>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</si>
  <si>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</si>
  <si>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</si>
  <si>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</si>
  <si>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</si>
  <si>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</si>
  <si>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</si>
  <si>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</si>
  <si>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</si>
  <si>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</si>
  <si>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</si>
  <si>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</si>
  <si>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</si>
  <si>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</si>
  <si>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</si>
  <si>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</si>
  <si>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</si>
  <si>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</si>
  <si>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</si>
  <si>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</si>
  <si>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</si>
  <si>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</si>
  <si>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</si>
  <si>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</si>
  <si>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</si>
  <si>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</si>
  <si>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</si>
  <si>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</si>
  <si>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</si>
  <si>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</si>
  <si>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</si>
  <si>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</si>
  <si>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</si>
  <si>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</si>
  <si>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</si>
  <si>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</si>
  <si>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</si>
  <si>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</si>
  <si>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</si>
  <si>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</si>
  <si>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</si>
  <si>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</si>
  <si>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</si>
  <si>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</si>
  <si>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</si>
  <si>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</si>
  <si>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</si>
  <si>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</si>
  <si>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</si>
  <si>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</si>
  <si>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</si>
  <si>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</si>
  <si>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</si>
  <si>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</si>
  <si>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</si>
  <si>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</si>
  <si>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</si>
  <si>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</si>
  <si>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</si>
  <si>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</si>
  <si>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</si>
  <si>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</si>
  <si>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</si>
  <si>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</si>
  <si>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</si>
  <si>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</si>
  <si>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</si>
  <si>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</si>
  <si>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</si>
  <si>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</si>
  <si>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</si>
  <si>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</si>
  <si>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</si>
  <si>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</si>
  <si>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</si>
  <si>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</si>
  <si>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</si>
  <si>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</si>
  <si>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</si>
  <si>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</si>
  <si>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</si>
  <si>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</si>
  <si>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</si>
  <si>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</si>
  <si>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</si>
  <si>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</si>
  <si>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</si>
  <si>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</si>
  <si>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</si>
  <si>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</si>
  <si>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</si>
  <si>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</si>
  <si>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</si>
  <si>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</si>
  <si>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</si>
  <si>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</si>
  <si>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</si>
  <si>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</si>
  <si>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</si>
  <si>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</si>
  <si>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</si>
  <si>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</si>
  <si>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</si>
  <si>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</si>
  <si>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</si>
  <si>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</si>
  <si>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</si>
  <si>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</si>
  <si>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</si>
  <si>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</si>
  <si>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</si>
  <si>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</si>
  <si>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</si>
  <si>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</si>
  <si>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</si>
  <si>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</si>
  <si>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</si>
  <si>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</si>
  <si>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</si>
  <si>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</si>
  <si>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</si>
  <si>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</si>
  <si>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</si>
  <si>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</si>
  <si>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</si>
  <si>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</si>
  <si>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</si>
  <si>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</si>
  <si>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</si>
  <si>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</si>
  <si>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</si>
  <si>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</si>
  <si>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</si>
  <si>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</si>
  <si>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</si>
  <si>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</si>
  <si>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</si>
  <si>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</si>
  <si>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</si>
  <si>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</si>
  <si>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</si>
  <si>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</si>
  <si>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</si>
  <si>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</si>
  <si>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</si>
  <si>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</si>
  <si>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</si>
  <si>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</si>
  <si>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</si>
  <si>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</si>
  <si>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</si>
  <si>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</si>
  <si>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</si>
  <si>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</si>
  <si>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</si>
  <si>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</si>
  <si>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</si>
  <si>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</si>
  <si>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</si>
  <si>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</si>
  <si>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</si>
  <si>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</si>
  <si>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</si>
  <si>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</si>
  <si>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</si>
  <si>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</si>
  <si>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</si>
  <si>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</si>
  <si>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</si>
  <si>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</si>
  <si>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</si>
  <si>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</si>
  <si>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</si>
  <si>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</si>
  <si>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</si>
  <si>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</si>
  <si>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</si>
  <si>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</si>
  <si>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</si>
  <si>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</si>
  <si>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</si>
  <si>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</si>
  <si>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</si>
  <si>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</si>
  <si>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</si>
  <si>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</si>
  <si>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</si>
  <si>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</si>
  <si>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</si>
  <si>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</si>
  <si>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</si>
  <si>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</si>
  <si>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</si>
  <si>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</si>
  <si>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</si>
  <si>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</si>
  <si>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</si>
  <si>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</si>
  <si>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</si>
  <si>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</si>
  <si>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</si>
  <si>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</si>
  <si>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</si>
  <si>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</si>
  <si>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</si>
  <si>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</si>
  <si>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</si>
  <si>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</si>
  <si>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</si>
  <si>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</si>
  <si>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</si>
  <si>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</si>
  <si>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</si>
  <si>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</si>
  <si>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</si>
  <si>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</si>
  <si>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</si>
  <si>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</si>
  <si>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</si>
  <si>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</si>
  <si>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</si>
  <si>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</si>
  <si>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</si>
  <si>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</si>
  <si>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</si>
  <si>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</si>
  <si>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</si>
  <si>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</si>
  <si>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</si>
  <si>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</si>
  <si>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</si>
  <si>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</si>
  <si>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</si>
  <si>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</si>
  <si>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</si>
  <si>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</si>
  <si>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</si>
  <si>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</si>
  <si>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</si>
  <si>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</si>
  <si>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</si>
  <si>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</si>
  <si>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</si>
  <si>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</si>
  <si>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</si>
  <si>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</si>
  <si>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</si>
  <si>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</si>
  <si>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</si>
  <si>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</si>
  <si>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</si>
  <si>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</si>
  <si>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</si>
  <si>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</si>
  <si>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</si>
  <si>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</si>
  <si>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</si>
  <si>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</si>
  <si>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</si>
  <si>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</si>
  <si>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</si>
  <si>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</si>
  <si>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</si>
  <si>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</si>
  <si>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</si>
  <si>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</si>
  <si>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</si>
  <si>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</si>
  <si>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</si>
  <si>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</si>
  <si>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</si>
  <si>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</si>
  <si>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</si>
  <si>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</si>
  <si>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</si>
  <si>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</si>
  <si>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</si>
  <si>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</si>
  <si>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</si>
  <si>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</si>
  <si>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</si>
  <si>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</si>
  <si>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</si>
  <si>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</si>
  <si>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</si>
  <si>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</si>
  <si>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</si>
  <si>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</si>
  <si>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</si>
  <si>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</si>
  <si>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</si>
  <si>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</si>
  <si>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</si>
  <si>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</si>
  <si>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</si>
  <si>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</si>
  <si>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</si>
  <si>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</si>
  <si>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</si>
  <si>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</si>
  <si>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</si>
  <si>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</si>
  <si>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</si>
  <si>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</si>
  <si>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</si>
  <si>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</si>
  <si>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</si>
  <si>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</si>
  <si>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</si>
  <si>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</si>
  <si>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</si>
  <si>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</si>
  <si>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</si>
  <si>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</si>
  <si>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</si>
  <si>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</si>
  <si>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</si>
  <si>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</si>
  <si>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</si>
  <si>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</si>
  <si>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</si>
  <si>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</si>
  <si>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</si>
  <si>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</si>
  <si>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</si>
  <si>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</si>
  <si>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</si>
  <si>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</si>
  <si>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</si>
  <si>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</si>
  <si>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</si>
  <si>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</si>
  <si>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</si>
  <si>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</si>
  <si>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</si>
  <si>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</si>
  <si>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</si>
  <si>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</si>
  <si>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</si>
  <si>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</si>
  <si>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</si>
  <si>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</si>
  <si>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</si>
  <si>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</si>
  <si>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</si>
  <si>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</si>
  <si>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</si>
  <si>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</si>
  <si>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</si>
  <si>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</si>
  <si>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</si>
  <si>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</si>
  <si>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</si>
  <si>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</si>
  <si>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</si>
  <si>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</si>
  <si>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</si>
  <si>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</si>
  <si>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</si>
  <si>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</si>
  <si>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</si>
  <si>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</si>
  <si>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</si>
  <si>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</si>
  <si>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</si>
  <si>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</si>
  <si>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</si>
  <si>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</si>
  <si>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</si>
  <si>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</si>
  <si>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</si>
  <si>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</si>
  <si>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</si>
  <si>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</si>
  <si>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</si>
  <si>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</si>
  <si>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</si>
  <si>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</si>
  <si>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</si>
  <si>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</si>
  <si>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</si>
  <si>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</si>
  <si>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</si>
  <si>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</si>
  <si>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</si>
  <si>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</si>
  <si>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</si>
  <si>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</si>
  <si>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</si>
  <si>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</si>
  <si>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</si>
  <si>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</si>
  <si>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</si>
  <si>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</si>
  <si>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</si>
  <si>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</si>
  <si>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</si>
  <si>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</si>
  <si>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</si>
  <si>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</si>
  <si>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</si>
  <si>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</si>
  <si>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</si>
  <si>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</si>
  <si>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</si>
  <si>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</si>
  <si>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</si>
  <si>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</si>
  <si>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</si>
  <si>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</si>
  <si>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</si>
  <si>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</si>
  <si>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</si>
  <si>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</si>
  <si>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</si>
  <si>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</si>
  <si>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</si>
  <si>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</si>
  <si>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</si>
  <si>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</si>
  <si>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</si>
  <si>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</si>
  <si>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</si>
  <si>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</si>
  <si>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</si>
  <si>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</si>
  <si>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</si>
  <si>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</si>
  <si>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</si>
  <si>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</si>
  <si>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</si>
  <si>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</si>
  <si>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</si>
  <si>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</si>
  <si>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</si>
  <si>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</si>
  <si>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</si>
  <si>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</si>
  <si>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</si>
  <si>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</si>
  <si>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</si>
  <si>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</si>
  <si>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</si>
  <si>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</si>
  <si>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</si>
  <si>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</si>
  <si>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</si>
  <si>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</si>
  <si>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</si>
  <si>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</si>
  <si>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</si>
  <si>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</si>
  <si>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</si>
  <si>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</si>
  <si>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</si>
  <si>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</si>
  <si>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</si>
  <si>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</si>
  <si>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</si>
  <si>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</si>
  <si>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</si>
  <si>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</si>
  <si>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</si>
  <si>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</si>
  <si>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</si>
  <si>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</si>
  <si>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</si>
  <si>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</si>
  <si>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</si>
  <si>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</si>
  <si>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</si>
  <si>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</si>
  <si>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</si>
  <si>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</si>
  <si>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</si>
  <si>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</si>
  <si>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</si>
  <si>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</si>
  <si>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</si>
  <si>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</si>
  <si>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</si>
  <si>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</si>
  <si>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</si>
  <si>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</si>
  <si>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</si>
  <si>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</si>
  <si>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</si>
  <si>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</si>
  <si>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</si>
  <si>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</si>
  <si>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</si>
  <si>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</si>
  <si>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</si>
  <si>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</si>
  <si>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</si>
  <si>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</si>
  <si>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</si>
  <si>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</si>
  <si>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</si>
  <si>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</si>
  <si>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</si>
  <si>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</si>
  <si>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</si>
  <si>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</si>
  <si>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</si>
  <si>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</si>
  <si>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</si>
  <si>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</si>
  <si>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</si>
  <si>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</si>
  <si>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</si>
  <si>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</si>
  <si>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</si>
  <si>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</si>
  <si>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</si>
  <si>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</si>
  <si>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</si>
  <si>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</si>
  <si>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</si>
  <si>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</si>
  <si>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</si>
  <si>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</si>
  <si>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</si>
  <si>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</si>
  <si>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</si>
  <si>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</si>
  <si>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</si>
  <si>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</si>
  <si>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</si>
  <si>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</si>
  <si>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</si>
  <si>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</si>
  <si>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</si>
  <si>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</si>
  <si>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</si>
  <si>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</si>
  <si>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</si>
  <si>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</si>
  <si>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</si>
  <si>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</si>
  <si>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</si>
  <si>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</si>
  <si>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</si>
  <si>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</si>
  <si>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</si>
  <si>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</si>
  <si>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</si>
  <si>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</si>
  <si>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</si>
  <si>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</si>
  <si>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</si>
  <si>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</si>
  <si>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</si>
  <si>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</si>
  <si>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</si>
  <si>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</si>
  <si>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</si>
  <si>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</si>
  <si>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</si>
  <si>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</si>
  <si>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</si>
  <si>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</si>
  <si>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</si>
  <si>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</si>
  <si>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</si>
  <si>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</si>
  <si>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</si>
  <si>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</si>
  <si>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</si>
  <si>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</si>
  <si>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</si>
  <si>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</si>
  <si>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</si>
  <si>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</si>
  <si>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</si>
  <si>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</si>
  <si>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</si>
  <si>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</si>
  <si>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</si>
  <si>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</si>
  <si>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</si>
  <si>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</si>
  <si>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</si>
  <si>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</si>
  <si>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</si>
  <si>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</si>
  <si>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</si>
  <si>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</si>
  <si>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</si>
  <si>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</si>
  <si>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</si>
  <si>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</si>
  <si>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</si>
  <si>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</si>
  <si>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</si>
  <si>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</si>
  <si>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</si>
  <si>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</si>
  <si>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</si>
  <si>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</si>
  <si>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</si>
  <si>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</si>
  <si>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</si>
  <si>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</si>
  <si>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</si>
  <si>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</si>
  <si>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</si>
  <si>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</si>
  <si>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</si>
  <si>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</si>
  <si>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</si>
  <si>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</si>
  <si>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</si>
  <si>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</si>
  <si>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</si>
  <si>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</si>
  <si>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</si>
  <si>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</si>
  <si>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</si>
  <si>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</si>
  <si>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</si>
  <si>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</si>
  <si>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</si>
  <si>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</si>
  <si>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</si>
  <si>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</si>
  <si>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</si>
  <si>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</si>
  <si>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</si>
  <si>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</si>
  <si>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</si>
  <si>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</si>
  <si>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</si>
  <si>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</si>
  <si>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</si>
  <si>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</si>
  <si>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</si>
  <si>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</si>
  <si>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</si>
  <si>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</si>
  <si>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</si>
  <si>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</si>
  <si>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</si>
  <si>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</si>
  <si>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</si>
  <si>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</si>
  <si>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</si>
  <si>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</si>
  <si>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</si>
  <si>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</si>
  <si>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</si>
  <si>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</si>
  <si>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</si>
  <si>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</si>
  <si>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</si>
  <si>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</si>
  <si>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</si>
  <si>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</si>
  <si>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</si>
  <si>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</si>
  <si>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</si>
  <si>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</si>
  <si>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</si>
  <si>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</si>
  <si>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</si>
  <si>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</si>
  <si>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</si>
  <si>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</si>
  <si>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</si>
  <si>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</si>
  <si>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</si>
  <si>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</si>
  <si>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</si>
  <si>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</si>
  <si>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</si>
  <si>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</si>
  <si>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</si>
  <si>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</si>
  <si>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</si>
  <si>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</si>
  <si>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</si>
  <si>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</si>
  <si>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</si>
  <si>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</si>
  <si>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</si>
  <si>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</si>
  <si>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</si>
  <si>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</si>
  <si>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</si>
  <si>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</si>
  <si>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</si>
  <si>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</si>
  <si>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</si>
  <si>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</si>
  <si>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</si>
  <si>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</si>
  <si>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</si>
  <si>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</si>
  <si>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</si>
  <si>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</si>
  <si>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</si>
  <si>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</si>
  <si>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</si>
  <si>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</si>
  <si>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</si>
  <si>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</si>
  <si>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</si>
  <si>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</si>
  <si>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</si>
  <si>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</si>
  <si>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</si>
  <si>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</si>
  <si>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</si>
  <si>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</si>
  <si>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</si>
  <si>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</si>
  <si>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</si>
  <si>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</si>
  <si>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</si>
  <si>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</si>
  <si>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</si>
  <si>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</si>
  <si>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</si>
  <si>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</si>
  <si>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</si>
  <si>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</si>
  <si>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</si>
  <si>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</si>
  <si>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</si>
  <si>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</si>
  <si>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</si>
  <si>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</si>
  <si>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</si>
  <si>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</si>
  <si>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</si>
  <si>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</si>
  <si>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</si>
  <si>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</si>
  <si>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</si>
  <si>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</si>
  <si>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</si>
  <si>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</si>
  <si>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</si>
  <si>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</si>
  <si>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</si>
  <si>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</si>
  <si>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</si>
  <si>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</si>
  <si>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</si>
  <si>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</si>
  <si>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</si>
  <si>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</si>
  <si>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</si>
  <si>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</si>
  <si>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</si>
  <si>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</si>
  <si>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</si>
  <si>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</si>
  <si>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</si>
  <si>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</si>
  <si>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</si>
  <si>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</si>
  <si>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</si>
  <si>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</si>
  <si>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</si>
  <si>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</si>
  <si>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</si>
  <si>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</si>
  <si>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</si>
  <si>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</si>
  <si>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</si>
  <si>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</si>
  <si>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</si>
  <si>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</si>
  <si>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</si>
  <si>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</si>
  <si>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</si>
  <si>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</si>
  <si>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</si>
  <si>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</si>
  <si>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</si>
  <si>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</si>
  <si>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</si>
  <si>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</si>
  <si>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</si>
  <si>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</si>
  <si>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</si>
  <si>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</si>
  <si>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</si>
  <si>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</si>
  <si>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</si>
  <si>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</si>
  <si>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</si>
  <si>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</si>
  <si>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</si>
  <si>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</si>
  <si>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</si>
  <si>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</si>
  <si>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</si>
  <si>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</si>
  <si>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</si>
  <si>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</si>
  <si>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</si>
  <si>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</si>
  <si>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</si>
  <si>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</si>
  <si>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</si>
  <si>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</si>
  <si>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</si>
  <si>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</si>
  <si>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</si>
  <si>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</si>
  <si>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</si>
  <si>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</si>
  <si>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</si>
  <si>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</si>
  <si>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</si>
  <si>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</si>
  <si>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</si>
  <si>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</si>
  <si>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</si>
  <si>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</si>
  <si>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</si>
  <si>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</si>
  <si>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</si>
  <si>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</si>
  <si>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</si>
  <si>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</si>
  <si>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</si>
  <si>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</si>
  <si>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</si>
  <si>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</si>
  <si>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</si>
  <si>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</si>
  <si>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</si>
  <si>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</si>
  <si>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</si>
  <si>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</si>
  <si>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</si>
  <si>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</si>
  <si>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</si>
  <si>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</si>
  <si>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</si>
  <si>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</si>
  <si>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</si>
  <si>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</si>
  <si>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</si>
  <si>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</si>
  <si>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</si>
  <si>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</si>
  <si>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</si>
  <si>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</si>
  <si>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</si>
  <si>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</si>
  <si>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</si>
  <si>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</si>
  <si>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</si>
  <si>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</si>
  <si>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</si>
  <si>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</si>
  <si>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</si>
  <si>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</si>
  <si>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</si>
  <si>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</si>
  <si>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</si>
  <si>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</si>
  <si>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</si>
  <si>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</si>
  <si>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</si>
  <si>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</si>
  <si>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</si>
  <si>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</si>
  <si>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</si>
  <si>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</si>
  <si>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</si>
  <si>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</si>
  <si>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</si>
  <si>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</si>
  <si>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</si>
  <si>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</si>
  <si>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</si>
  <si>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</si>
  <si>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</si>
  <si>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</si>
  <si>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</si>
  <si>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</si>
  <si>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</si>
  <si>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</si>
  <si>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</si>
  <si>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</si>
  <si>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</si>
  <si>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</si>
  <si>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</si>
  <si>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</si>
  <si>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</si>
  <si>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</si>
  <si>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</si>
  <si>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</si>
  <si>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</si>
  <si>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</si>
  <si>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</si>
  <si>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</si>
  <si>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</si>
  <si>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</si>
  <si>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</si>
  <si>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</si>
  <si>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</si>
  <si>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</si>
  <si>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</si>
  <si>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</si>
  <si>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</si>
  <si>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</si>
  <si>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</si>
  <si>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</si>
  <si>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</si>
  <si>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</si>
  <si>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</si>
  <si>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</si>
  <si>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</si>
  <si>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</si>
  <si>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</si>
  <si>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</si>
  <si>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</si>
  <si>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</si>
  <si>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</si>
  <si>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</si>
  <si>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</si>
  <si>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</si>
  <si>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</si>
  <si>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</si>
  <si>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</si>
  <si>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</si>
  <si>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</si>
  <si>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</si>
  <si>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</si>
  <si>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</si>
  <si>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</si>
  <si>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</si>
  <si>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</si>
  <si>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</si>
  <si>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</si>
  <si>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</si>
  <si>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</si>
  <si>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</si>
  <si>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</si>
  <si>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</si>
  <si>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</si>
  <si>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</si>
  <si>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</si>
  <si>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</si>
  <si>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</si>
  <si>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</si>
  <si>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</si>
  <si>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</si>
  <si>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</si>
  <si>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</si>
  <si>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</si>
  <si>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</si>
  <si>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</si>
  <si>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</si>
  <si>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</si>
  <si>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</si>
  <si>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</si>
  <si>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</si>
  <si>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</si>
  <si>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</si>
  <si>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</si>
  <si>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</si>
  <si>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</si>
  <si>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</si>
  <si>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</si>
  <si>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</si>
  <si>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</si>
  <si>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</si>
  <si>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</si>
  <si>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</si>
  <si>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</si>
  <si>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</si>
  <si>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</si>
  <si>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</si>
  <si>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</si>
  <si>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</si>
  <si>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</si>
  <si>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</si>
  <si>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</si>
  <si>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</si>
  <si>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</si>
  <si>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</si>
  <si>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</si>
  <si>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</si>
  <si>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</si>
  <si>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</si>
  <si>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</si>
  <si>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</si>
  <si>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</si>
  <si>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</si>
  <si>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</si>
  <si>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</si>
  <si>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</si>
  <si>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</si>
  <si>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</si>
  <si>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</si>
  <si>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</si>
  <si>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</si>
  <si>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</si>
  <si>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</si>
  <si>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</si>
  <si>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</si>
  <si>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</si>
  <si>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</si>
  <si>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</si>
  <si>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</si>
  <si>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</si>
  <si>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</si>
  <si>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</si>
  <si>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</si>
  <si>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</si>
  <si>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</si>
  <si>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</si>
  <si>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</si>
  <si>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</si>
  <si>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</si>
  <si>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</si>
  <si>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</si>
  <si>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</si>
  <si>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</si>
  <si>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</si>
  <si>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</si>
  <si>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</si>
  <si>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</si>
  <si>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</si>
  <si>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</si>
  <si>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</si>
  <si>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</si>
  <si>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</si>
  <si>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</si>
  <si>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</si>
  <si>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</si>
  <si>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</si>
  <si>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</si>
  <si>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</si>
  <si>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</si>
  <si>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</si>
  <si>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</si>
  <si>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</si>
  <si>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</si>
  <si>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</si>
  <si>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</si>
  <si>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</si>
  <si>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</si>
  <si>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</si>
  <si>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</si>
  <si>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</si>
  <si>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</si>
  <si>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</si>
  <si>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</si>
  <si>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</si>
  <si>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</si>
  <si>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</si>
  <si>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</si>
  <si>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</si>
  <si>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</si>
  <si>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</si>
  <si>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</si>
  <si>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</si>
  <si>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</si>
  <si>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</si>
  <si>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</si>
  <si>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</si>
  <si>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</si>
  <si>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</si>
  <si>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</si>
  <si>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</si>
  <si>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</si>
  <si>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</si>
  <si>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</si>
  <si>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</si>
  <si>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</si>
  <si>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</si>
  <si>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</si>
  <si>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</si>
  <si>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</si>
  <si>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</si>
  <si>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</si>
  <si>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</si>
  <si>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</si>
  <si>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</si>
  <si>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</si>
  <si>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</si>
  <si>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</si>
  <si>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</si>
  <si>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</si>
  <si>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</si>
  <si>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</si>
  <si>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</si>
  <si>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</si>
  <si>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</si>
  <si>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</si>
  <si>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</si>
  <si>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</si>
  <si>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</si>
  <si>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</si>
  <si>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</si>
  <si>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</si>
  <si>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</si>
  <si>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</si>
  <si>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</si>
  <si>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</si>
  <si>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</si>
  <si>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</si>
  <si>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</si>
  <si>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</si>
  <si>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</si>
  <si>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</si>
  <si>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</si>
  <si>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</si>
  <si>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</si>
  <si>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</si>
  <si>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</si>
  <si>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</si>
  <si>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</si>
  <si>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</si>
  <si>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</si>
  <si>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</si>
  <si>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</si>
  <si>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</si>
  <si>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</si>
  <si>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</si>
  <si>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</si>
  <si>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</si>
  <si>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</si>
  <si>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</si>
  <si>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</si>
  <si>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</si>
  <si>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</si>
  <si>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</si>
  <si>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</si>
  <si>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</si>
  <si>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</si>
  <si>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</si>
  <si>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</si>
  <si>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</si>
  <si>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</si>
  <si>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</si>
  <si>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</si>
  <si>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</si>
  <si>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</si>
  <si>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</si>
  <si>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</si>
  <si>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</si>
  <si>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</si>
  <si>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</si>
  <si>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</si>
  <si>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</si>
  <si>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</si>
  <si>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</si>
  <si>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</si>
  <si>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</si>
  <si>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</si>
  <si>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</si>
  <si>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</si>
  <si>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</si>
  <si>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</si>
  <si>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</si>
  <si>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</si>
  <si>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</si>
  <si>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</si>
  <si>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</si>
  <si>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</si>
  <si>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</si>
  <si>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</si>
  <si>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</si>
  <si>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</si>
  <si>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</si>
  <si>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</si>
  <si>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</si>
  <si>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</si>
  <si>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</si>
  <si>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</si>
  <si>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</si>
  <si>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</si>
  <si>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</si>
  <si>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</si>
  <si>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</si>
  <si>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</si>
  <si>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</si>
  <si>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</si>
  <si>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</si>
  <si>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</si>
  <si>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</si>
  <si>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</si>
  <si>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</si>
  <si>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</si>
  <si>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</si>
  <si>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</si>
  <si>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</si>
  <si>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</si>
  <si>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</si>
  <si>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</si>
  <si>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</si>
  <si>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</si>
  <si>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</si>
  <si>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</si>
  <si>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</si>
  <si>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</si>
  <si>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</si>
  <si>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</si>
  <si>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</si>
  <si>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</si>
  <si>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</si>
  <si>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</si>
  <si>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</si>
  <si>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</si>
  <si>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</si>
  <si>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</si>
  <si>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</si>
  <si>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</si>
  <si>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</si>
  <si>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</si>
  <si>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</si>
  <si>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</si>
  <si>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</si>
  <si>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</si>
  <si>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</si>
  <si>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</si>
  <si>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</si>
  <si>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</si>
  <si>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</si>
  <si>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</si>
  <si>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</si>
  <si>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</si>
  <si>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</si>
  <si>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</si>
  <si>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</si>
  <si>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</si>
  <si>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</si>
  <si>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</si>
  <si>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</si>
  <si>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</si>
  <si>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</si>
  <si>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</si>
  <si>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</si>
  <si>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</si>
  <si>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</si>
  <si>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</si>
  <si>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</si>
  <si>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</si>
  <si>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</si>
  <si>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</si>
  <si>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</si>
  <si>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</si>
  <si>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</si>
  <si>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</si>
  <si>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</si>
  <si>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</si>
  <si>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</si>
  <si>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</si>
  <si>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</si>
  <si>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</si>
  <si>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</si>
  <si>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</si>
  <si>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</si>
  <si>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</si>
  <si>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</si>
  <si>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</si>
  <si>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</si>
  <si>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</si>
  <si>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</si>
  <si>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</si>
  <si>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</si>
  <si>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</si>
  <si>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</si>
  <si>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</si>
  <si>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</si>
  <si>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</si>
  <si>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</si>
  <si>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</si>
  <si>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</si>
  <si>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</si>
  <si>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</si>
  <si>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</si>
  <si>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</si>
  <si>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</si>
  <si>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</si>
  <si>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</si>
  <si>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</si>
  <si>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</si>
  <si>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</si>
  <si>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</si>
  <si>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</si>
  <si>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</si>
  <si>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</si>
  <si>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</si>
  <si>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</si>
  <si>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</si>
  <si>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</si>
  <si>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</si>
  <si>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</si>
  <si>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</si>
  <si>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</si>
  <si>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</si>
  <si>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</si>
  <si>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</si>
  <si>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</si>
  <si>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</si>
  <si>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</si>
  <si>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</si>
  <si>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</si>
  <si>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</si>
  <si>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</si>
  <si>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</si>
  <si>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</si>
  <si>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</si>
  <si>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</si>
  <si>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</si>
  <si>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</si>
  <si>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</si>
  <si>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</si>
  <si>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</si>
  <si>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</si>
  <si>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</si>
  <si>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</si>
  <si>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</si>
  <si>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</si>
  <si>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</si>
  <si>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</si>
  <si>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</si>
  <si>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</si>
  <si>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</si>
  <si>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</si>
  <si>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</si>
  <si>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</si>
  <si>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</si>
  <si>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</si>
  <si>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</si>
  <si>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</si>
  <si>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</si>
  <si>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</si>
  <si>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</si>
  <si>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</si>
  <si>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</si>
  <si>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</si>
  <si>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</si>
  <si>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</si>
  <si>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</si>
  <si>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</si>
  <si>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</si>
  <si>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</si>
  <si>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</si>
  <si>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</si>
  <si>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</si>
  <si>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</si>
  <si>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</si>
  <si>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</si>
  <si>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</si>
  <si>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</si>
  <si>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</si>
  <si>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</si>
  <si>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</si>
  <si>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</si>
  <si>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</si>
  <si>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</si>
  <si>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</si>
  <si>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</si>
  <si>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</si>
  <si>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</si>
  <si>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</si>
  <si>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</si>
  <si>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</si>
  <si>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</si>
  <si>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</si>
  <si>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</si>
  <si>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</si>
  <si>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</si>
  <si>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</si>
  <si>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</si>
  <si>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</si>
  <si>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</si>
  <si>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</si>
  <si>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</si>
  <si>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</si>
  <si>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</si>
  <si>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</si>
  <si>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</si>
  <si>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</si>
  <si>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</si>
  <si>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</si>
  <si>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</si>
  <si>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</si>
  <si>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</si>
  <si>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</si>
  <si>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</si>
  <si>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</si>
  <si>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</si>
  <si>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</si>
  <si>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</si>
  <si>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</si>
  <si>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</si>
  <si>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</si>
  <si>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</si>
  <si>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</si>
  <si>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</si>
  <si>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</si>
  <si>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</si>
  <si>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</si>
  <si>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</si>
  <si>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</si>
  <si>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</si>
  <si>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</si>
  <si>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</si>
  <si>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</si>
  <si>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</si>
  <si>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</si>
  <si>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</si>
  <si>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</si>
  <si>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</si>
  <si>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</si>
  <si>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</si>
  <si>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</si>
  <si>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</si>
  <si>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</si>
  <si>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</si>
  <si>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</si>
  <si>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</si>
  <si>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</si>
  <si>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</si>
  <si>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</si>
  <si>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</si>
  <si>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</si>
  <si>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</si>
  <si>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</si>
  <si>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</si>
  <si>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</si>
  <si>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</si>
  <si>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</si>
  <si>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</si>
  <si>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</si>
  <si>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</si>
  <si>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</si>
  <si>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</si>
  <si>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</si>
  <si>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</si>
  <si>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</si>
  <si>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</si>
  <si>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</si>
  <si>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</si>
  <si>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</si>
  <si>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</si>
  <si>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</si>
  <si>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</si>
  <si>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</si>
  <si>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</si>
  <si>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</si>
  <si>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</si>
  <si>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</si>
  <si>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</si>
  <si>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</si>
  <si>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</si>
  <si>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</si>
  <si>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</si>
  <si>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</si>
  <si>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</si>
  <si>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</si>
  <si>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</si>
  <si>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</si>
  <si>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</si>
  <si>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</si>
  <si>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</si>
  <si>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</si>
  <si>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</si>
  <si>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</si>
  <si>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</si>
  <si>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</si>
  <si>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</si>
  <si>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</si>
  <si>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</si>
  <si>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</si>
  <si>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</si>
  <si>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</si>
  <si>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</si>
  <si>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</si>
  <si>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</si>
  <si>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</si>
  <si>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</si>
  <si>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</si>
  <si>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</si>
  <si>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</si>
  <si>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</si>
  <si>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</si>
  <si>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</si>
  <si>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</si>
  <si>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</si>
  <si>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</si>
  <si>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</si>
  <si>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</si>
  <si>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</si>
  <si>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</si>
  <si>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</si>
  <si>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</si>
  <si>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</si>
  <si>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</si>
  <si>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</si>
  <si>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</si>
  <si>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</si>
  <si>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</si>
  <si>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</si>
  <si>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</si>
  <si>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</si>
  <si>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</si>
  <si>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</si>
  <si>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</si>
  <si>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</si>
  <si>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</si>
  <si>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</si>
  <si>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</si>
  <si>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</si>
  <si>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</si>
  <si>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</si>
  <si>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</si>
  <si>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</si>
  <si>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</si>
  <si>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</si>
  <si>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</si>
  <si>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</si>
  <si>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</si>
  <si>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</si>
  <si>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</si>
  <si>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</si>
  <si>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</si>
  <si>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</si>
  <si>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</si>
  <si>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</si>
  <si>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</si>
  <si>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</si>
  <si>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</si>
  <si>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</si>
  <si>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</si>
  <si>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</si>
  <si>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</si>
  <si>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</si>
  <si>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</si>
  <si>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</si>
  <si>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</si>
  <si>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</si>
  <si>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</si>
  <si>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</si>
  <si>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</si>
  <si>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</si>
  <si>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</si>
  <si>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</si>
  <si>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</si>
  <si>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</si>
  <si>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</si>
  <si>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</si>
  <si>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</si>
  <si>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</si>
  <si>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</si>
  <si>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</si>
  <si>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</si>
  <si>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</si>
  <si>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</si>
  <si>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</si>
  <si>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</si>
  <si>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</si>
  <si>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</si>
  <si>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</si>
  <si>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</si>
  <si>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</si>
  <si>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</si>
  <si>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</si>
  <si>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</si>
  <si>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</si>
  <si>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</si>
  <si>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</si>
  <si>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</si>
  <si>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</si>
  <si>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</si>
  <si>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</si>
  <si>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</si>
  <si>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</si>
  <si>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</si>
  <si>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</si>
  <si>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</si>
  <si>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</si>
  <si>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</si>
  <si>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</si>
  <si>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</si>
  <si>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</si>
  <si>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</si>
  <si>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</si>
  <si>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</si>
  <si>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</si>
  <si>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</si>
  <si>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</si>
  <si>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</si>
  <si>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</si>
  <si>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</si>
  <si>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</si>
  <si>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</si>
  <si>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</si>
  <si>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</si>
  <si>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</si>
  <si>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</si>
  <si>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</si>
  <si>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</si>
  <si>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</si>
  <si>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</si>
  <si>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</si>
  <si>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</si>
  <si>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</si>
  <si>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</si>
  <si>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</si>
  <si>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</si>
  <si>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</si>
  <si>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</si>
  <si>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</si>
  <si>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</si>
  <si>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</si>
  <si>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</si>
  <si>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</si>
  <si>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</si>
  <si>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</si>
  <si>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</si>
  <si>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</si>
  <si>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</si>
  <si>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</si>
  <si>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</si>
  <si>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</si>
  <si>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</si>
  <si>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</si>
  <si>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</si>
  <si>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</si>
  <si>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</si>
  <si>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</si>
  <si>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</si>
  <si>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</si>
  <si>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</si>
  <si>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</si>
  <si>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</si>
  <si>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</si>
  <si>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</si>
  <si>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</si>
  <si>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</si>
  <si>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</si>
  <si>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</si>
  <si>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</si>
  <si>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</si>
  <si>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</si>
  <si>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</si>
  <si>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</si>
  <si>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</si>
  <si>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</si>
  <si>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</si>
  <si>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</si>
  <si>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</si>
  <si>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</si>
  <si>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</si>
  <si>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</si>
  <si>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</si>
  <si>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</si>
  <si>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</si>
  <si>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</si>
  <si>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</si>
  <si>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</si>
  <si>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</si>
  <si>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</si>
  <si>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</si>
  <si>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</si>
  <si>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</si>
  <si>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</si>
  <si>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</si>
  <si>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</si>
  <si>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</si>
  <si>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</si>
  <si>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</si>
  <si>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</si>
  <si>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</si>
  <si>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</si>
  <si>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</si>
  <si>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</si>
  <si>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</si>
  <si>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</si>
  <si>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</si>
  <si>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</si>
  <si>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</si>
  <si>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</si>
  <si>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</si>
  <si>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</si>
  <si>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</si>
  <si>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</si>
  <si>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</si>
  <si>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</si>
  <si>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</si>
  <si>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</si>
  <si>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</si>
  <si>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</si>
  <si>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</si>
  <si>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</si>
  <si>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</si>
  <si>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</si>
  <si>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</si>
  <si>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</si>
  <si>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</si>
  <si>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</si>
  <si>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</si>
  <si>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</si>
  <si>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</si>
  <si>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</si>
  <si>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</si>
  <si>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</si>
  <si>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</si>
  <si>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</si>
  <si>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</si>
  <si>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</si>
  <si>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</si>
  <si>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</si>
  <si>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</si>
  <si>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</si>
  <si>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</si>
  <si>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</si>
  <si>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</si>
  <si>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</si>
  <si>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</si>
  <si>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</si>
  <si>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</si>
  <si>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</si>
  <si>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</si>
  <si>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</si>
  <si>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</si>
  <si>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</si>
  <si>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</si>
  <si>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</si>
  <si>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</si>
  <si>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</si>
  <si>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</si>
  <si>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</si>
  <si>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</si>
  <si>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</si>
  <si>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</si>
  <si>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</si>
  <si>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</si>
  <si>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</si>
  <si>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</si>
  <si>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</si>
  <si>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</si>
  <si>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</si>
  <si>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</si>
  <si>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</si>
  <si>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</si>
  <si>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</si>
  <si>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</si>
  <si>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</si>
  <si>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</si>
  <si>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</si>
  <si>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</si>
  <si>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</si>
  <si>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</si>
  <si>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</si>
  <si>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</si>
  <si>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</si>
  <si>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</si>
  <si>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</si>
  <si>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</si>
  <si>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</si>
  <si>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</si>
  <si>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</si>
  <si>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</si>
  <si>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</si>
  <si>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</si>
  <si>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</si>
  <si>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</si>
  <si>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</si>
  <si>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</si>
  <si>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</si>
  <si>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</si>
  <si>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</si>
  <si>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</si>
  <si>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</si>
  <si>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</si>
  <si>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</si>
  <si>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</si>
  <si>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</si>
  <si>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</si>
  <si>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</si>
  <si>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</si>
  <si>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</si>
  <si>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</si>
  <si>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</si>
  <si>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</si>
  <si>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</si>
  <si>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</si>
  <si>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</si>
  <si>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</si>
  <si>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</si>
  <si>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</si>
  <si>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</si>
  <si>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</si>
  <si>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</si>
  <si>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</si>
  <si>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</si>
  <si>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</si>
  <si>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</si>
  <si>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</si>
  <si>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</si>
  <si>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</si>
  <si>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</si>
  <si>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</si>
  <si>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</si>
  <si>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</si>
  <si>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</si>
  <si>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</si>
  <si>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</si>
  <si>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</si>
  <si>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</si>
  <si>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</si>
  <si>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</si>
  <si>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</si>
  <si>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</si>
  <si>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</si>
  <si>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</si>
  <si>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</si>
  <si>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</si>
  <si>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</si>
  <si>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</si>
  <si>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</si>
  <si>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</si>
  <si>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</si>
  <si>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</si>
  <si>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</si>
  <si>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</si>
  <si>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</si>
  <si>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</si>
  <si>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</si>
  <si>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</si>
  <si>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</si>
  <si>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</si>
  <si>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</si>
  <si>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</si>
  <si>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</si>
  <si>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</si>
  <si>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</si>
  <si>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</si>
  <si>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</si>
  <si>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</si>
  <si>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</si>
  <si>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</si>
  <si>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</si>
  <si>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</si>
  <si>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</si>
  <si>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</si>
  <si>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</si>
  <si>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</si>
  <si>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</si>
  <si>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</si>
  <si>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</si>
  <si>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</si>
  <si>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</si>
  <si>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</si>
  <si>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</si>
  <si>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</si>
  <si>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</si>
  <si>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</si>
  <si>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</si>
  <si>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</si>
  <si>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</si>
  <si>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</si>
  <si>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</si>
  <si>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</si>
  <si>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</si>
  <si>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</si>
  <si>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</si>
  <si>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</si>
  <si>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</si>
  <si>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</si>
  <si>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</si>
  <si>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</si>
  <si>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</si>
  <si>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</si>
  <si>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</si>
  <si>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</si>
  <si>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</si>
  <si>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</si>
  <si>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</si>
  <si>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</si>
  <si>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</si>
  <si>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</si>
  <si>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</si>
  <si>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</si>
  <si>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</si>
  <si>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</si>
  <si>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</si>
  <si>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</si>
  <si>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</si>
  <si>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</si>
  <si>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</si>
  <si>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</si>
  <si>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</si>
  <si>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</si>
  <si>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</si>
  <si>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</si>
  <si>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</si>
  <si>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</si>
  <si>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</si>
  <si>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</si>
  <si>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</si>
  <si>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</si>
  <si>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</si>
  <si>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</si>
  <si>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</si>
  <si>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</si>
  <si>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</si>
  <si>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</si>
  <si>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</si>
  <si>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</si>
  <si>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</si>
  <si>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</si>
  <si>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</si>
  <si>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</si>
  <si>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</si>
  <si>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</si>
  <si>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</si>
  <si>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</si>
  <si>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</si>
  <si>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</si>
  <si>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</si>
  <si>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</si>
  <si>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</si>
  <si>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</si>
  <si>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</si>
  <si>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</si>
  <si>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</si>
  <si>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</si>
  <si>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</si>
  <si>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</si>
  <si>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</si>
  <si>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</si>
  <si>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</si>
  <si>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</si>
  <si>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</si>
  <si>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</si>
  <si>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</si>
  <si>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</si>
  <si>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</si>
  <si>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</si>
  <si>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</si>
  <si>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</si>
  <si>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</si>
  <si>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</si>
  <si>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</si>
  <si>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</si>
  <si>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</si>
  <si>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</si>
  <si>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</si>
  <si>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</si>
  <si>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</si>
  <si>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</si>
  <si>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</si>
  <si>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</si>
  <si>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</si>
  <si>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</si>
  <si>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</si>
  <si>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</si>
  <si>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</si>
  <si>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</si>
  <si>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</si>
  <si>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</si>
  <si>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</si>
  <si>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</si>
  <si>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</si>
  <si>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</si>
  <si>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</si>
  <si>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</si>
  <si>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</si>
  <si>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</si>
  <si>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</si>
  <si>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</si>
  <si>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</si>
  <si>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</si>
  <si>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</si>
  <si>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</si>
  <si>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</si>
  <si>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</si>
  <si>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</si>
  <si>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</si>
  <si>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</si>
  <si>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</si>
  <si>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</si>
  <si>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</si>
  <si>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</si>
  <si>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</si>
  <si>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</si>
  <si>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</si>
  <si>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</si>
  <si>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</si>
  <si>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</si>
  <si>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</si>
  <si>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</si>
  <si>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</si>
  <si>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</si>
  <si>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</si>
  <si>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</si>
  <si>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</si>
  <si>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</si>
  <si>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</si>
  <si>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</si>
  <si>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</si>
  <si>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</si>
  <si>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</si>
  <si>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</si>
  <si>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</si>
  <si>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</si>
  <si>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</si>
  <si>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</si>
  <si>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</si>
  <si>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</si>
  <si>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</si>
  <si>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</si>
  <si>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</si>
  <si>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</si>
  <si>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</si>
  <si>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</si>
  <si>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</si>
  <si>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</si>
  <si>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</si>
  <si>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</si>
  <si>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</si>
  <si>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</si>
  <si>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</si>
  <si>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</si>
  <si>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</si>
  <si>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</si>
  <si>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</si>
  <si>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</si>
  <si>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</si>
  <si>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</si>
  <si>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</si>
  <si>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</si>
  <si>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</si>
  <si>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</si>
  <si>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</si>
  <si>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</si>
  <si>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</si>
  <si>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</si>
  <si>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</si>
  <si>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</si>
  <si>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</si>
  <si>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</si>
  <si>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</si>
  <si>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</si>
  <si>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</si>
  <si>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</si>
  <si>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</si>
  <si>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</si>
  <si>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</si>
  <si>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</si>
  <si>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</si>
  <si>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</si>
  <si>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</si>
  <si>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</si>
  <si>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</si>
  <si>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</si>
  <si>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</si>
  <si>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</si>
  <si>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</si>
  <si>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</si>
  <si>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</si>
  <si>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</si>
  <si>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</si>
  <si>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</si>
  <si>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</si>
  <si>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</si>
  <si>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</si>
  <si>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</si>
  <si>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</si>
  <si>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</si>
  <si>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</si>
  <si>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</si>
  <si>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</si>
  <si>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</si>
  <si>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</si>
  <si>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</si>
  <si>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</si>
  <si>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</si>
  <si>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</si>
  <si>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</si>
  <si>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</si>
  <si>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</si>
  <si>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</si>
  <si>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</si>
  <si>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</si>
  <si>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</si>
  <si>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</si>
  <si>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</si>
  <si>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</si>
  <si>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</si>
  <si>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</si>
  <si>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</si>
  <si>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</si>
  <si>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</si>
  <si>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</si>
  <si>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</si>
  <si>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</si>
  <si>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</si>
  <si>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</si>
  <si>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</si>
  <si>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</si>
  <si>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</si>
  <si>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</si>
  <si>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</si>
  <si>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</si>
  <si>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</si>
  <si>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</si>
  <si>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</si>
  <si>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</si>
  <si>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</si>
  <si>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</si>
  <si>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</si>
  <si>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</si>
  <si>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</si>
  <si>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</si>
  <si>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</si>
  <si>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</si>
  <si>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</si>
  <si>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</si>
  <si>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</si>
  <si>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</si>
  <si>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</si>
  <si>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</si>
  <si>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</si>
  <si>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</si>
  <si>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</si>
  <si>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</si>
  <si>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</si>
  <si>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</si>
  <si>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</si>
  <si>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</si>
  <si>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</si>
  <si>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</si>
  <si>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</si>
  <si>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</si>
  <si>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</si>
  <si>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</si>
  <si>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</si>
  <si>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</si>
  <si>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</si>
  <si>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</si>
  <si>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</si>
  <si>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</si>
  <si>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</si>
  <si>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</si>
  <si>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</si>
  <si>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</si>
  <si>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</si>
  <si>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</si>
  <si>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</si>
  <si>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</si>
  <si>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</si>
  <si>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</si>
  <si>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</si>
  <si>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</si>
  <si>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</si>
  <si>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</si>
  <si>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</si>
  <si>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</si>
  <si>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</si>
  <si>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</si>
  <si>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</si>
  <si>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</si>
  <si>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</si>
  <si>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</si>
  <si>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</si>
  <si>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</si>
  <si>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</si>
  <si>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</si>
  <si>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</si>
  <si>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</si>
  <si>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</si>
  <si>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</si>
  <si>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</si>
  <si>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</si>
  <si>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</si>
  <si>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</si>
  <si>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</si>
  <si>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</si>
  <si>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</si>
  <si>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</si>
  <si>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</si>
  <si>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</si>
  <si>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</si>
  <si>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</si>
  <si>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</si>
  <si>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</si>
  <si>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</si>
  <si>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</si>
  <si>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</si>
  <si>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</si>
  <si>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</si>
  <si>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</si>
  <si>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</si>
  <si>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</si>
  <si>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</si>
  <si>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</si>
  <si>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</si>
  <si>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</si>
  <si>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</si>
  <si>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</si>
  <si>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</si>
  <si>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</si>
  <si>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</si>
  <si>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</si>
  <si>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</si>
  <si>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</si>
  <si>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</si>
  <si>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</si>
  <si>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</si>
  <si>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</si>
  <si>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</si>
  <si>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</si>
  <si>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</si>
  <si>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</si>
  <si>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</si>
  <si>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</si>
  <si>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</si>
  <si>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</si>
  <si>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</si>
  <si>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</si>
  <si>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</si>
  <si>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</si>
  <si>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</si>
  <si>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</si>
  <si>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</si>
  <si>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</si>
  <si>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</si>
  <si>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</si>
  <si>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</si>
  <si>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</si>
  <si>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</si>
  <si>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</si>
  <si>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</si>
  <si>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</si>
  <si>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</si>
  <si>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</si>
  <si>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</si>
  <si>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</si>
  <si>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</si>
  <si>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</si>
  <si>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</si>
  <si>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</si>
  <si>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</si>
  <si>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</si>
  <si>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</si>
  <si>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</si>
  <si>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</si>
  <si>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</si>
  <si>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</si>
  <si>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</si>
  <si>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</si>
  <si>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</si>
  <si>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</si>
  <si>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</si>
  <si>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</si>
  <si>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</si>
  <si>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</si>
  <si>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</si>
  <si>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</si>
  <si>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</si>
  <si>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</si>
  <si>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</si>
  <si>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</si>
  <si>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</si>
  <si>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</si>
  <si>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</si>
  <si>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</si>
  <si>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</si>
  <si>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</si>
  <si>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</si>
  <si>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</si>
  <si>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</si>
  <si>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</si>
  <si>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</si>
  <si>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</si>
  <si>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</si>
  <si>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</si>
  <si>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</si>
  <si>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</si>
  <si>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</si>
  <si>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</si>
  <si>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</si>
  <si>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</si>
  <si>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</si>
  <si>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</si>
  <si>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</si>
  <si>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</si>
  <si>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</si>
  <si>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</si>
  <si>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</si>
  <si>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</si>
  <si>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</si>
  <si>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</si>
  <si>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</si>
  <si>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</si>
  <si>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</si>
  <si>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</si>
  <si>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</si>
  <si>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</si>
  <si>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</si>
  <si>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</si>
  <si>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</si>
  <si>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</si>
  <si>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</si>
  <si>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</si>
  <si>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</si>
  <si>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</si>
  <si>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</si>
  <si>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</si>
  <si>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</si>
  <si>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</si>
  <si>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</si>
  <si>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</si>
  <si>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</si>
  <si>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</si>
  <si>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</si>
  <si>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</si>
  <si>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</si>
  <si>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</si>
  <si>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</si>
  <si>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</si>
  <si>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</si>
  <si>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</si>
  <si>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</si>
  <si>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</si>
  <si>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</si>
  <si>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</si>
  <si>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</si>
  <si>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</si>
  <si>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</si>
  <si>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</si>
  <si>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</si>
  <si>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</si>
  <si>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</si>
  <si>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</si>
  <si>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</si>
  <si>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</si>
  <si>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</si>
  <si>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</si>
  <si>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</si>
  <si>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</si>
  <si>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</si>
  <si>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</si>
  <si>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</si>
  <si>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</si>
  <si>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</si>
  <si>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</si>
  <si>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</si>
  <si>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</si>
  <si>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</si>
  <si>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</si>
  <si>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</si>
  <si>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</si>
  <si>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</si>
  <si>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</si>
  <si>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</si>
  <si>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</si>
  <si>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</si>
  <si>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</si>
  <si>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</si>
  <si>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</si>
  <si>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</si>
  <si>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</si>
  <si>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</si>
  <si>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</si>
  <si>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</si>
  <si>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</si>
  <si>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</si>
  <si>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</si>
  <si>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</si>
  <si>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</si>
  <si>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</si>
  <si>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</si>
  <si>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</si>
  <si>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</si>
  <si>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</si>
  <si>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</si>
  <si>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</si>
  <si>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</si>
  <si>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</si>
  <si>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</si>
  <si>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</si>
  <si>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</si>
  <si>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</si>
  <si>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</si>
  <si>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</si>
  <si>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</si>
  <si>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</si>
  <si>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</si>
  <si>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</si>
  <si>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</si>
  <si>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</si>
  <si>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</si>
  <si>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</si>
  <si>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</si>
  <si>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</si>
  <si>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</si>
  <si>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</si>
  <si>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</si>
  <si>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</si>
  <si>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</si>
  <si>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</si>
  <si>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</si>
  <si>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</si>
  <si>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</si>
  <si>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</si>
  <si>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</si>
  <si>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</si>
  <si>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</si>
  <si>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</si>
  <si>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</si>
  <si>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</si>
  <si>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</si>
  <si>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</si>
  <si>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</si>
  <si>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</si>
  <si>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</si>
  <si>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</si>
  <si>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</si>
  <si>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</si>
  <si>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</si>
  <si>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</si>
  <si>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</si>
  <si>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</si>
  <si>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</si>
  <si>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</si>
  <si>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</si>
  <si>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</si>
  <si>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</si>
  <si>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</si>
  <si>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</si>
  <si>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</si>
  <si>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</si>
  <si>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</si>
  <si>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</si>
  <si>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</si>
  <si>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</si>
  <si>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</si>
  <si>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</si>
  <si>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</si>
  <si>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</si>
  <si>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</si>
  <si>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</si>
  <si>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</si>
  <si>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</si>
  <si>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</si>
  <si>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</si>
  <si>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</si>
  <si>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</si>
  <si>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</si>
  <si>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</si>
  <si>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</si>
  <si>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</si>
  <si>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</si>
  <si>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</si>
  <si>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</si>
  <si>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</si>
  <si>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</si>
  <si>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</si>
  <si>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</si>
  <si>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</si>
  <si>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</si>
  <si>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</si>
  <si>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</si>
  <si>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</si>
  <si>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</si>
  <si>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</si>
  <si>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</si>
  <si>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</si>
  <si>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</si>
  <si>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</si>
  <si>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</si>
  <si>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</si>
  <si>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</si>
  <si>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</si>
  <si>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</si>
  <si>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</si>
  <si>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</si>
  <si>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</si>
  <si>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</si>
  <si>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</si>
  <si>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</si>
  <si>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</si>
  <si>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</si>
  <si>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</si>
  <si>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</si>
  <si>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</si>
  <si>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</si>
  <si>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</si>
  <si>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</si>
  <si>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</si>
  <si>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</si>
  <si>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</si>
  <si>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</si>
  <si>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</si>
  <si>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</si>
  <si>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</si>
  <si>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</si>
  <si>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</si>
  <si>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</si>
  <si>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</si>
  <si>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</si>
  <si>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</si>
  <si>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</si>
  <si>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</si>
  <si>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</si>
  <si>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</si>
  <si>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</si>
  <si>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</si>
  <si>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</si>
  <si>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</si>
  <si>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</si>
  <si>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</si>
  <si>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</si>
  <si>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</si>
  <si>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</si>
  <si>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</si>
  <si>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</si>
  <si>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</si>
  <si>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</si>
  <si>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</si>
  <si>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</si>
  <si>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</si>
  <si>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</si>
  <si>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</si>
  <si>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</si>
  <si>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</si>
  <si>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</si>
  <si>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</si>
  <si>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</si>
  <si>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</si>
  <si>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</si>
  <si>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</si>
  <si>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</si>
  <si>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</si>
  <si>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</si>
  <si>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</si>
  <si>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</si>
  <si>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</si>
  <si>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</si>
  <si>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</si>
  <si>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</si>
  <si>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</si>
  <si>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</si>
  <si>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</si>
  <si>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</si>
  <si>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</si>
  <si>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</si>
  <si>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</si>
  <si>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</si>
  <si>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</si>
  <si>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</si>
  <si>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</si>
  <si>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</si>
  <si>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</si>
  <si>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</si>
  <si>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</si>
  <si>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</si>
  <si>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</si>
  <si>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</si>
  <si>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</si>
  <si>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</si>
  <si>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</si>
  <si>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</si>
  <si>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</si>
  <si>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</si>
  <si>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</si>
  <si>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</si>
  <si>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</si>
  <si>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</si>
  <si>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</si>
  <si>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</si>
  <si>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</si>
  <si>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</si>
  <si>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</si>
  <si>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</si>
  <si>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</si>
  <si>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</si>
  <si>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</si>
  <si>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</si>
  <si>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</si>
  <si>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</si>
  <si>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</si>
  <si>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</si>
  <si>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</si>
  <si>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</si>
  <si>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</si>
  <si>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</si>
  <si>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</si>
  <si>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</si>
  <si>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</si>
  <si>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</si>
  <si>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</si>
  <si>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</si>
  <si>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</si>
  <si>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</si>
  <si>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</si>
  <si>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</si>
  <si>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</si>
  <si>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</si>
  <si>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</si>
  <si>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</si>
  <si>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</si>
  <si>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</si>
  <si>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</si>
  <si>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</si>
  <si>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</si>
  <si>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</si>
  <si>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</si>
  <si>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</si>
  <si>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</si>
  <si>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</si>
  <si>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</si>
  <si>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</si>
  <si>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</si>
  <si>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</si>
  <si>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</si>
  <si>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</si>
  <si>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</si>
  <si>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</si>
  <si>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</si>
  <si>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</si>
  <si>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</si>
  <si>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</si>
  <si>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</si>
  <si>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</si>
  <si>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</si>
  <si>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</si>
  <si>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</si>
  <si>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</si>
  <si>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</si>
  <si>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</si>
  <si>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</si>
  <si>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</si>
  <si>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</si>
  <si>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</si>
  <si>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</si>
  <si>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</si>
  <si>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</si>
  <si>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</si>
  <si>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</si>
  <si>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</si>
  <si>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</si>
  <si>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</si>
  <si>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</si>
  <si>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</si>
  <si>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</si>
  <si>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</si>
  <si>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</si>
  <si>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</si>
  <si>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</si>
  <si>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</si>
  <si>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</si>
  <si>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</si>
  <si>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</si>
  <si>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</si>
  <si>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</si>
  <si>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</si>
  <si>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</si>
  <si>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</si>
  <si>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</si>
  <si>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</si>
  <si>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</si>
  <si>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</si>
  <si>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</si>
  <si>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</si>
  <si>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</si>
  <si>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</si>
  <si>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</si>
  <si>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</si>
  <si>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</si>
  <si>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</si>
  <si>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</si>
  <si>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</si>
  <si>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</si>
  <si>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</si>
  <si>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</si>
  <si>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</si>
  <si>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</si>
  <si>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</si>
  <si>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</si>
  <si>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</si>
  <si>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</si>
  <si>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</si>
  <si>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</si>
  <si>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</si>
  <si>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</si>
  <si>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</si>
  <si>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</si>
  <si>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</si>
  <si>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</si>
  <si>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</si>
  <si>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</si>
  <si>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</si>
  <si>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</si>
  <si>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</si>
  <si>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</si>
  <si>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</si>
  <si>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</si>
  <si>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</si>
  <si>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</si>
  <si>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</si>
  <si>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</si>
  <si>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</si>
  <si>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</si>
  <si>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</si>
  <si>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</si>
  <si>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</si>
  <si>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</si>
  <si>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</si>
  <si>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</si>
  <si>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</si>
  <si>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</si>
  <si>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</si>
  <si>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</si>
  <si>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</si>
  <si>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</si>
  <si>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</si>
  <si>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</si>
  <si>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</si>
  <si>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</si>
  <si>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</si>
  <si>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</si>
  <si>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</si>
  <si>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</si>
  <si>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</si>
  <si>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</si>
  <si>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</si>
  <si>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</si>
  <si>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</si>
  <si>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</si>
  <si>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</si>
  <si>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</si>
  <si>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</si>
  <si>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</si>
  <si>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</si>
  <si>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</si>
  <si>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</si>
  <si>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</si>
  <si>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</si>
  <si>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</si>
  <si>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</si>
  <si>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</si>
  <si>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</si>
  <si>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</si>
  <si>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</si>
  <si>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</si>
  <si>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</si>
  <si>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</si>
  <si>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</si>
  <si>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</si>
  <si>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</si>
  <si>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</si>
  <si>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</si>
  <si>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</si>
  <si>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</si>
  <si>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</si>
  <si>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</si>
  <si>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</si>
  <si>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</si>
  <si>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</si>
  <si>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</si>
  <si>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</si>
  <si>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</si>
  <si>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</si>
  <si>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</si>
  <si>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</si>
  <si>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</si>
  <si>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</si>
  <si>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</si>
  <si>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</si>
  <si>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</si>
  <si>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</si>
  <si>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</si>
  <si>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</si>
  <si>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</si>
  <si>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</si>
  <si>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</si>
  <si>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</si>
  <si>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</si>
  <si>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</si>
  <si>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</si>
  <si>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</si>
  <si>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</si>
  <si>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</si>
  <si>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</si>
  <si>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</si>
  <si>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</si>
  <si>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</si>
  <si>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</si>
  <si>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</si>
  <si>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</si>
  <si>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</si>
  <si>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</si>
  <si>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</si>
  <si>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</si>
  <si>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</si>
  <si>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</si>
  <si>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</si>
  <si>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</si>
  <si>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</si>
  <si>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</si>
  <si>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</si>
  <si>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</si>
  <si>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</si>
  <si>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</si>
  <si>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</si>
  <si>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</si>
  <si>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</si>
  <si>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</si>
  <si>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</si>
  <si>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</si>
  <si>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</si>
  <si>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</si>
  <si>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</si>
  <si>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</si>
  <si>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</si>
  <si>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</si>
  <si>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</si>
  <si>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</si>
  <si>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</si>
  <si>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</si>
  <si>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</si>
  <si>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</si>
  <si>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</si>
  <si>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</si>
  <si>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</si>
  <si>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</si>
  <si>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</si>
  <si>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</si>
  <si>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</si>
  <si>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</si>
  <si>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</si>
  <si>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</si>
  <si>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</si>
  <si>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</si>
  <si>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</si>
  <si>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</si>
  <si>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</si>
  <si>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</si>
  <si>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</si>
  <si>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</si>
  <si>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</si>
  <si>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</si>
  <si>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</si>
  <si>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</si>
  <si>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</si>
  <si>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</si>
  <si>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</si>
  <si>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</si>
  <si>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</si>
  <si>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</si>
  <si>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</si>
  <si>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</si>
  <si>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</si>
  <si>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</si>
  <si>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</si>
  <si>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</si>
  <si>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</si>
  <si>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</si>
  <si>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</si>
  <si>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</si>
  <si>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</si>
  <si>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</si>
  <si>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</si>
  <si>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</si>
  <si>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</si>
  <si>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</si>
  <si>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</si>
  <si>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</si>
  <si>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</si>
  <si>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</si>
  <si>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</si>
  <si>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</si>
  <si>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</si>
  <si>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</si>
  <si>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</si>
  <si>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</si>
  <si>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</si>
  <si>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</si>
  <si>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</si>
  <si>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</si>
  <si>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</si>
  <si>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</si>
  <si>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</si>
  <si>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</si>
  <si>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</si>
  <si>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</si>
  <si>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</si>
  <si>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</si>
  <si>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</si>
  <si>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</si>
  <si>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</si>
  <si>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</si>
  <si>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</si>
  <si>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</si>
  <si>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</si>
  <si>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</si>
  <si>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</si>
  <si>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</si>
  <si>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</si>
  <si>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</si>
  <si>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</si>
  <si>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</si>
  <si>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</si>
  <si>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</si>
  <si>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</si>
  <si>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</si>
  <si>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</si>
  <si>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</si>
  <si>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</si>
  <si>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</si>
  <si>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</si>
  <si>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</si>
  <si>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</si>
  <si>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</si>
  <si>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</si>
  <si>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</si>
  <si>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</si>
  <si>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</si>
  <si>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</si>
  <si>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</si>
  <si>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</si>
  <si>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</si>
  <si>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</si>
  <si>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</si>
  <si>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</si>
  <si>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</si>
  <si>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</si>
  <si>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</si>
  <si>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</si>
  <si>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</si>
  <si>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</si>
  <si>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</si>
  <si>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</si>
  <si>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</si>
  <si>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</si>
  <si>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</si>
  <si>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</si>
  <si>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</si>
  <si>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</si>
  <si>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</si>
  <si>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</si>
  <si>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</si>
  <si>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</si>
  <si>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</si>
  <si>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</si>
  <si>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</si>
  <si>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</si>
  <si>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</si>
  <si>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</si>
  <si>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</si>
  <si>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</si>
  <si>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</si>
  <si>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</si>
  <si>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</si>
  <si>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</si>
  <si>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</si>
  <si>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</si>
  <si>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</si>
  <si>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</si>
  <si>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</si>
  <si>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</si>
  <si>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</si>
  <si>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</si>
  <si>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</si>
  <si>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</si>
  <si>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</si>
  <si>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</si>
  <si>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</si>
  <si>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</si>
  <si>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</si>
  <si>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</si>
  <si>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</si>
  <si>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</si>
  <si>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</si>
  <si>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</si>
  <si>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</si>
  <si>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</si>
  <si>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</si>
  <si>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</si>
  <si>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</si>
  <si>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</si>
  <si>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</si>
  <si>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</si>
  <si>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</si>
  <si>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</si>
  <si>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</si>
  <si>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</si>
  <si>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</si>
  <si>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</si>
  <si>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</si>
  <si>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</si>
  <si>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</si>
  <si>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</si>
  <si>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</si>
  <si>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</si>
  <si>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</si>
  <si>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</si>
  <si>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</si>
  <si>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</si>
  <si>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</si>
  <si>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</si>
  <si>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</si>
  <si>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</si>
  <si>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</si>
  <si>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</si>
  <si>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</si>
  <si>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</si>
  <si>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</si>
  <si>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</si>
  <si>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</si>
  <si>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</si>
  <si>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</si>
  <si>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</si>
  <si>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</si>
  <si>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</si>
  <si>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</si>
  <si>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</si>
  <si>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</si>
  <si>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</si>
  <si>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</si>
  <si>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</si>
  <si>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</si>
  <si>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</si>
  <si>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</si>
  <si>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</si>
  <si>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</si>
  <si>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</si>
  <si>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</si>
  <si>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</si>
  <si>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</si>
  <si>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</si>
  <si>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</si>
  <si>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</si>
  <si>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</si>
  <si>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</si>
  <si>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</si>
  <si>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</si>
  <si>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</si>
  <si>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</si>
  <si>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</si>
  <si>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</si>
  <si>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</si>
  <si>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</si>
  <si>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</si>
  <si>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</si>
  <si>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</si>
  <si>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</si>
  <si>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</si>
  <si>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</si>
  <si>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</si>
  <si>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</si>
  <si>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</si>
  <si>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</si>
  <si>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</si>
  <si>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</si>
  <si>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</si>
  <si>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</si>
  <si>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</si>
  <si>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</si>
  <si>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</si>
  <si>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</si>
  <si>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</si>
  <si>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</si>
  <si>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</si>
  <si>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</si>
  <si>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</si>
  <si>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</si>
  <si>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</si>
  <si>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</si>
  <si>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</si>
  <si>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</si>
  <si>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</si>
  <si>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</si>
  <si>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</si>
  <si>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</si>
  <si>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</si>
  <si>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</si>
  <si>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</si>
  <si>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</si>
  <si>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</si>
  <si>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</si>
  <si>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</si>
  <si>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</si>
  <si>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</si>
  <si>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</si>
  <si>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</si>
  <si>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</si>
  <si>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</si>
  <si>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</si>
  <si>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</si>
  <si>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</si>
  <si>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</si>
  <si>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</si>
  <si>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</si>
  <si>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</si>
  <si>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</si>
  <si>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</si>
  <si>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</si>
  <si>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</si>
  <si>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</si>
  <si>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</si>
  <si>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</si>
  <si>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</si>
  <si>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</si>
  <si>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</si>
  <si>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</si>
  <si>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</si>
  <si>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</si>
  <si>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</si>
  <si>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</si>
  <si>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</si>
  <si>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</si>
  <si>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</si>
  <si>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</si>
  <si>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</si>
  <si>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</si>
  <si>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</si>
  <si>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</si>
  <si>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</si>
  <si>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</si>
  <si>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</si>
  <si>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</si>
  <si>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</si>
  <si>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</si>
  <si>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</si>
  <si>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</si>
  <si>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</si>
  <si>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</si>
  <si>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</si>
  <si>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</si>
  <si>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</si>
  <si>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</si>
  <si>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</si>
  <si>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</si>
  <si>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</si>
  <si>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</si>
  <si>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</si>
  <si>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</si>
  <si>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</si>
  <si>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</si>
  <si>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</si>
  <si>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</si>
  <si>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</si>
  <si>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</si>
  <si>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</si>
  <si>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</si>
  <si>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</si>
  <si>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</si>
  <si>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</si>
  <si>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</si>
  <si>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</si>
  <si>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</si>
  <si>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</si>
  <si>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</si>
  <si>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</si>
  <si>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</si>
  <si>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</si>
  <si>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</si>
  <si>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</si>
  <si>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</si>
  <si>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</si>
  <si>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</si>
  <si>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</si>
  <si>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</si>
  <si>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</si>
  <si>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</si>
  <si>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</si>
  <si>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</si>
  <si>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</si>
  <si>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</si>
  <si>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</si>
  <si>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</si>
  <si>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</si>
  <si>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</si>
  <si>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</si>
  <si>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</si>
  <si>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</si>
  <si>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</si>
  <si>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</si>
  <si>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</si>
  <si>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</si>
  <si>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</si>
  <si>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</si>
  <si>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</si>
  <si>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</si>
  <si>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</si>
  <si>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</si>
  <si>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</si>
  <si>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</si>
  <si>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</si>
  <si>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</si>
  <si>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</si>
  <si>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</si>
  <si>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</si>
  <si>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</si>
  <si>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</si>
  <si>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</si>
  <si>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</si>
  <si>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</si>
  <si>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</si>
  <si>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</si>
  <si>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</si>
  <si>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</si>
  <si>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</si>
  <si>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</si>
  <si>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</si>
  <si>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</si>
  <si>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</si>
  <si>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</si>
  <si>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</si>
  <si>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</si>
  <si>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</si>
  <si>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</si>
  <si>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</si>
  <si>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</si>
  <si>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</si>
  <si>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</si>
  <si>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</si>
  <si>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</si>
  <si>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</si>
  <si>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</si>
  <si>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</si>
  <si>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</si>
  <si>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</si>
  <si>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</si>
  <si>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</si>
  <si>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</si>
  <si>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</si>
  <si>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</si>
  <si>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</si>
  <si>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</si>
  <si>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</si>
  <si>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</si>
  <si>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</si>
  <si>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</si>
  <si>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</si>
  <si>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</si>
  <si>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</si>
  <si>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</si>
  <si>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</si>
  <si>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</si>
  <si>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</si>
  <si>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</si>
  <si>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</si>
  <si>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</si>
  <si>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</si>
  <si>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</si>
  <si>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</si>
  <si>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</si>
  <si>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</si>
  <si>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</si>
  <si>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</si>
  <si>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</si>
  <si>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</si>
  <si>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</si>
  <si>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</si>
  <si>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</si>
  <si>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</si>
  <si>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</si>
  <si>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</si>
  <si>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</si>
  <si>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</si>
  <si>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</si>
  <si>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</si>
  <si>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</si>
  <si>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</si>
  <si>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</si>
  <si>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</si>
  <si>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</si>
  <si>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</si>
  <si>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</si>
  <si>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</si>
  <si>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</si>
  <si>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</si>
  <si>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</si>
  <si>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</si>
  <si>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</si>
  <si>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</si>
  <si>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</si>
  <si>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</si>
  <si>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</si>
  <si>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</si>
  <si>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</si>
  <si>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</si>
  <si>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</si>
  <si>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</si>
  <si>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</si>
  <si>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</si>
  <si>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</si>
  <si>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</si>
  <si>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</si>
  <si>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</si>
  <si>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</si>
  <si>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</si>
  <si>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</si>
  <si>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</si>
  <si>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</si>
  <si>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</si>
  <si>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</si>
  <si>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</si>
  <si>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</si>
  <si>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</si>
  <si>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</si>
  <si>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</si>
  <si>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</si>
  <si>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</si>
  <si>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</si>
  <si>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</si>
  <si>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</si>
  <si>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</si>
  <si>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</si>
  <si>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</si>
  <si>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</si>
  <si>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</si>
  <si>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</si>
  <si>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</si>
  <si>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</si>
  <si>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</si>
  <si>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</si>
  <si>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</si>
  <si>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</si>
  <si>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</si>
  <si>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</si>
  <si>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</si>
  <si>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</si>
  <si>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</si>
  <si>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</si>
  <si>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</si>
  <si>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</si>
  <si>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</si>
  <si>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</si>
  <si>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</si>
  <si>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</si>
  <si>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</si>
  <si>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</si>
  <si>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</si>
  <si>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</si>
  <si>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</si>
  <si>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</si>
  <si>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</si>
  <si>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</si>
  <si>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</si>
  <si>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</si>
  <si>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</si>
  <si>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</si>
  <si>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</si>
  <si>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</si>
  <si>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</si>
  <si>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</si>
  <si>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</si>
  <si>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</si>
  <si>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</si>
  <si>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</si>
  <si>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</si>
  <si>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</si>
  <si>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</si>
  <si>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</si>
  <si>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</si>
  <si>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</si>
  <si>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</si>
  <si>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</si>
  <si>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</si>
  <si>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</si>
  <si>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</si>
  <si>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</si>
  <si>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</si>
  <si>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</si>
  <si>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</si>
  <si>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</si>
  <si>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</si>
  <si>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</si>
  <si>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</si>
  <si>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</si>
  <si>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</si>
  <si>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</si>
  <si>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</si>
  <si>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</si>
  <si>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</si>
  <si>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</si>
  <si>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</si>
  <si>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</si>
  <si>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</si>
  <si>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</si>
  <si>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</si>
  <si>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</si>
  <si>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</si>
  <si>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</si>
  <si>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</si>
  <si>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</si>
  <si>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</si>
  <si>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</si>
  <si>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</si>
  <si>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</si>
  <si>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</si>
  <si>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</si>
  <si>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</si>
  <si>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</si>
  <si>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</si>
  <si>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</si>
  <si>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</si>
  <si>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</si>
  <si>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</si>
  <si>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</si>
  <si>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</si>
  <si>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</si>
  <si>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</si>
  <si>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</si>
  <si>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</si>
  <si>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</si>
  <si>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</si>
  <si>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</si>
  <si>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</si>
  <si>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</si>
  <si>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</si>
  <si>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</si>
  <si>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</si>
  <si>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</si>
  <si>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</si>
  <si>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</si>
  <si>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</si>
  <si>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</si>
  <si>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</si>
  <si>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</si>
  <si>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</si>
  <si>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</si>
  <si>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</si>
  <si>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</si>
  <si>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</si>
  <si>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</si>
  <si>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</si>
  <si>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</si>
  <si>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</si>
  <si>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</si>
  <si>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</si>
  <si>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</si>
  <si>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</si>
  <si>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</si>
  <si>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</si>
  <si>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</si>
  <si>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</si>
  <si>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</si>
  <si>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</si>
  <si>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</si>
  <si>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</si>
  <si>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</si>
  <si>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</si>
  <si>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</si>
  <si>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</si>
  <si>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</si>
  <si>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</si>
  <si>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</si>
  <si>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</si>
  <si>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</si>
  <si>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</si>
  <si>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</si>
  <si>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</si>
  <si>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</si>
  <si>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</si>
  <si>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</si>
  <si>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</si>
  <si>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</si>
  <si>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</si>
  <si>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</si>
  <si>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</si>
  <si>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</si>
  <si>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</si>
  <si>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</si>
  <si>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</si>
  <si>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</si>
  <si>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</si>
  <si>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</si>
  <si>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</si>
  <si>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</si>
  <si>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</si>
  <si>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</si>
  <si>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</si>
  <si>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</si>
  <si>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</si>
  <si>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</si>
  <si>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</si>
  <si>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</si>
  <si>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</si>
  <si>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</si>
  <si>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</si>
  <si>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</si>
  <si>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</si>
  <si>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</si>
  <si>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</si>
  <si>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</si>
  <si>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</si>
  <si>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</si>
  <si>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</si>
  <si>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</si>
  <si>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</si>
  <si>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</si>
  <si>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</si>
  <si>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</si>
  <si>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</si>
  <si>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</si>
  <si>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</si>
  <si>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</si>
  <si>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</si>
  <si>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</si>
  <si>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</si>
  <si>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</si>
  <si>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</si>
  <si>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</si>
  <si>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</si>
  <si>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</si>
  <si>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</si>
  <si>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</si>
  <si>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</si>
  <si>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</si>
  <si>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</si>
  <si>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</si>
  <si>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</si>
  <si>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</si>
  <si>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</si>
  <si>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</si>
  <si>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</si>
  <si>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</si>
  <si>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</si>
  <si>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</si>
  <si>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</si>
  <si>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</si>
  <si>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</si>
  <si>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</si>
  <si>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</si>
  <si>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</si>
  <si>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</si>
  <si>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</si>
  <si>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</si>
  <si>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</si>
  <si>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</si>
  <si>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</si>
  <si>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</si>
  <si>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</si>
  <si>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</si>
  <si>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</si>
  <si>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</si>
  <si>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</si>
  <si>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</si>
  <si>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</si>
  <si>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</si>
  <si>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</si>
  <si>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</si>
  <si>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</si>
  <si>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</si>
  <si>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</si>
  <si>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</si>
  <si>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</si>
  <si>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</si>
  <si>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</si>
  <si>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</si>
  <si>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</si>
  <si>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</si>
  <si>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</si>
  <si>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</si>
  <si>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</si>
  <si>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</si>
  <si>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</si>
  <si>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</si>
  <si>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</si>
  <si>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</si>
  <si>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</si>
  <si>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</si>
  <si>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</si>
  <si>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</si>
  <si>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</si>
  <si>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</si>
  <si>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</si>
  <si>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</si>
  <si>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</si>
  <si>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</si>
  <si>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</si>
  <si>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</si>
  <si>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</si>
  <si>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</si>
  <si>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</si>
  <si>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</si>
  <si>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</si>
  <si>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</si>
  <si>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</si>
  <si>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</si>
  <si>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</si>
  <si>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</si>
  <si>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</si>
  <si>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</si>
  <si>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</si>
  <si>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</si>
  <si>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</si>
  <si>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</si>
  <si>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</si>
  <si>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</si>
  <si>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</si>
  <si>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</si>
  <si>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</si>
  <si>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</si>
  <si>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</si>
  <si>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</si>
  <si>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</si>
  <si>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</si>
  <si>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</si>
  <si>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</si>
  <si>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</si>
  <si>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</si>
  <si>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</si>
  <si>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</si>
  <si>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</si>
  <si>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</si>
  <si>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</si>
  <si>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</si>
  <si>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</si>
  <si>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</si>
  <si>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</si>
  <si>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</si>
  <si>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</si>
  <si>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</si>
  <si>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</si>
  <si>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</si>
  <si>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</si>
  <si>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</si>
  <si>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</si>
  <si>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</si>
  <si>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</si>
  <si>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</si>
  <si>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</si>
  <si>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</si>
  <si>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</si>
  <si>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</si>
  <si>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</si>
  <si>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</si>
  <si>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</si>
  <si>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</si>
  <si>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</si>
  <si>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</si>
  <si>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</si>
  <si>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</si>
  <si>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</si>
  <si>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</si>
  <si>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</si>
  <si>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</si>
  <si>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</si>
  <si>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</si>
  <si>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</si>
  <si>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</si>
  <si>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</si>
  <si>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</si>
  <si>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</si>
  <si>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</si>
  <si>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</si>
  <si>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</si>
  <si>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</si>
  <si>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</si>
  <si>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</si>
  <si>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</si>
  <si>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</si>
  <si>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</si>
  <si>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</si>
  <si>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</si>
  <si>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</si>
  <si>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</si>
  <si>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</si>
  <si>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</si>
  <si>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</si>
  <si>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</si>
  <si>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</si>
  <si>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</si>
  <si>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</si>
  <si>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</si>
  <si>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</si>
  <si>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</si>
  <si>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</si>
  <si>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</si>
  <si>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</si>
  <si>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</si>
  <si>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</si>
  <si>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</si>
  <si>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</si>
  <si>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</si>
  <si>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</si>
  <si>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</si>
  <si>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</si>
  <si>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</si>
  <si>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</si>
  <si>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</si>
  <si>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</si>
  <si>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</si>
  <si>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</si>
  <si>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</si>
  <si>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</si>
  <si>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</si>
  <si>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</si>
  <si>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</si>
  <si>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</si>
  <si>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</si>
  <si>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</si>
  <si>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</si>
  <si>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</si>
  <si>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</si>
  <si>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</si>
  <si>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</si>
  <si>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</si>
  <si>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</si>
  <si>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</si>
  <si>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</si>
  <si>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</si>
  <si>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</si>
  <si>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</si>
  <si>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</si>
  <si>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</si>
  <si>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</si>
  <si>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</si>
  <si>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</si>
  <si>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</si>
  <si>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</si>
  <si>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</si>
  <si>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</si>
  <si>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</si>
  <si>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</si>
  <si>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</si>
  <si>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</si>
  <si>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</si>
  <si>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</si>
  <si>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</si>
  <si>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</si>
  <si>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</si>
  <si>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</si>
  <si>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</si>
  <si>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</si>
  <si>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</si>
  <si>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</si>
  <si>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</si>
  <si>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</si>
  <si>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</si>
  <si>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</si>
  <si>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</si>
  <si>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</si>
  <si>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</si>
  <si>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</si>
  <si>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</si>
  <si>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</si>
  <si>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</si>
  <si>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</si>
  <si>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</si>
  <si>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</si>
  <si>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</si>
  <si>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</si>
  <si>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</si>
  <si>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</si>
  <si>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</si>
  <si>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</si>
  <si>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</si>
  <si>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</si>
  <si>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</si>
  <si>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</si>
  <si>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</si>
  <si>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</si>
  <si>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</si>
  <si>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</si>
  <si>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</si>
  <si>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</si>
  <si>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</si>
  <si>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</si>
  <si>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</si>
  <si>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</si>
  <si>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</si>
  <si>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</si>
  <si>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</si>
  <si>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</si>
  <si>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</si>
  <si>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</si>
  <si>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</si>
  <si>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</si>
  <si>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</si>
  <si>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</si>
  <si>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</si>
  <si>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</si>
  <si>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</si>
  <si>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</si>
  <si>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</si>
  <si>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</si>
  <si>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</si>
  <si>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</si>
  <si>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</si>
  <si>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</si>
  <si>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</si>
  <si>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</si>
  <si>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</si>
  <si>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</si>
  <si>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</si>
  <si>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</si>
  <si>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</si>
  <si>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</si>
  <si>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</si>
  <si>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</si>
  <si>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</si>
  <si>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</si>
  <si>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</si>
  <si>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</si>
  <si>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</si>
  <si>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</si>
  <si>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</si>
  <si>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</si>
  <si>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</si>
  <si>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</si>
  <si>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</si>
  <si>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</si>
  <si>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</si>
  <si>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</si>
  <si>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</si>
  <si>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</si>
  <si>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</si>
  <si>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</si>
  <si>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</si>
  <si>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</si>
  <si>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</si>
  <si>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</si>
  <si>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</si>
  <si>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</si>
  <si>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</si>
  <si>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</si>
  <si>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</si>
  <si>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</si>
  <si>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</si>
  <si>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</si>
  <si>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</si>
  <si>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</si>
  <si>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</si>
  <si>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</si>
  <si>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</si>
  <si>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</si>
  <si>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</si>
  <si>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</si>
  <si>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</si>
  <si>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</si>
  <si>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</si>
  <si>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</si>
  <si>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</si>
  <si>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</si>
  <si>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</si>
  <si>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</si>
  <si>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</si>
  <si>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</si>
  <si>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</si>
  <si>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</si>
  <si>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</si>
  <si>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</si>
  <si>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</si>
  <si>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</si>
  <si>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</si>
  <si>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</si>
  <si>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</si>
  <si>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</si>
  <si>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</si>
  <si>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</si>
  <si>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</si>
  <si>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</si>
  <si>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</si>
  <si>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</si>
  <si>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</si>
  <si>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</si>
  <si>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</si>
  <si>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</si>
  <si>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</si>
  <si>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</si>
  <si>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</si>
  <si>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</si>
  <si>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</si>
  <si>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</si>
  <si>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</si>
  <si>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</si>
  <si>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</si>
  <si>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</si>
  <si>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</si>
  <si>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</si>
  <si>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</si>
  <si>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</si>
  <si>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</si>
  <si>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</si>
  <si>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</si>
  <si>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</si>
  <si>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</si>
  <si>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</si>
  <si>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</si>
  <si>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</si>
  <si>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</si>
  <si>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</si>
  <si>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</si>
  <si>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</si>
  <si>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</si>
  <si>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</si>
  <si>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</si>
  <si>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</si>
  <si>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</si>
  <si>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</si>
  <si>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</si>
  <si>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</si>
  <si>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</si>
  <si>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</si>
  <si>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</si>
  <si>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</si>
  <si>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</si>
  <si>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</si>
  <si>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</si>
  <si>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</si>
  <si>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</si>
  <si>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</si>
  <si>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</si>
  <si>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</si>
  <si>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</si>
  <si>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</si>
  <si>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</si>
  <si>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</si>
  <si>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</si>
  <si>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</si>
  <si>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</si>
  <si>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</si>
  <si>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</si>
  <si>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</si>
  <si>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</si>
  <si>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</si>
  <si>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</si>
  <si>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</si>
  <si>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</si>
  <si>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</si>
  <si>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</si>
  <si>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</si>
  <si>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</si>
  <si>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</si>
  <si>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</si>
  <si>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</si>
  <si>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</si>
  <si>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</si>
  <si>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</si>
  <si>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</si>
  <si>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</si>
  <si>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</si>
  <si>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</si>
  <si>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</si>
  <si>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</si>
  <si>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</si>
  <si>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</si>
  <si>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</si>
  <si>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</si>
  <si>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</si>
  <si>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</si>
  <si>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</si>
  <si>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</si>
  <si>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</si>
  <si>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</si>
  <si>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</si>
  <si>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</si>
  <si>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</si>
  <si>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</si>
  <si>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</si>
  <si>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</si>
  <si>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</si>
  <si>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</si>
  <si>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</si>
  <si>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</si>
  <si>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</si>
  <si>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</si>
  <si>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</si>
  <si>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</si>
  <si>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</si>
  <si>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</si>
  <si>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</si>
  <si>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</si>
  <si>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</si>
  <si>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</si>
  <si>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</si>
  <si>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</si>
  <si>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</si>
  <si>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</si>
  <si>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</si>
  <si>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</si>
  <si>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</si>
  <si>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</si>
  <si>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</si>
  <si>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</si>
  <si>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</si>
  <si>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</si>
  <si>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</si>
  <si>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</si>
  <si>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</si>
  <si>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</si>
  <si>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</si>
  <si>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</si>
  <si>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</si>
  <si>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</si>
  <si>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</si>
  <si>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</si>
  <si>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</si>
  <si>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</si>
  <si>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</si>
  <si>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</si>
  <si>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</si>
  <si>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</si>
  <si>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</si>
  <si>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</si>
  <si>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</si>
  <si>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</si>
  <si>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</si>
  <si>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</si>
  <si>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</si>
  <si>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</si>
  <si>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</si>
  <si>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</si>
  <si>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</si>
  <si>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</si>
  <si>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</si>
  <si>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</si>
  <si>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</si>
  <si>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</si>
  <si>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</si>
  <si>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</si>
  <si>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</si>
  <si>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</si>
  <si>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</si>
  <si>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</si>
  <si>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</si>
  <si>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</si>
  <si>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</si>
  <si>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</si>
  <si>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</si>
  <si>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</si>
  <si>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</si>
  <si>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</si>
  <si>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</si>
  <si>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</si>
  <si>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</si>
  <si>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</si>
  <si>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</si>
  <si>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</si>
  <si>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</si>
  <si>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</si>
  <si>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</si>
  <si>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</si>
  <si>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</si>
  <si>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</si>
  <si>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</si>
  <si>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</si>
  <si>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</si>
  <si>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</si>
  <si>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</si>
  <si>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</si>
  <si>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</si>
  <si>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</si>
  <si>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</si>
  <si>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</si>
  <si>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</si>
  <si>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</si>
  <si>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</si>
  <si>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</si>
  <si>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</si>
  <si>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</si>
  <si>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</si>
  <si>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</si>
  <si>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</si>
  <si>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</si>
  <si>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</si>
  <si>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</si>
  <si>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</si>
  <si>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</si>
  <si>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</si>
  <si>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</si>
  <si>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</si>
  <si>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</si>
  <si>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</si>
  <si>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</si>
  <si>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</si>
  <si>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</si>
  <si>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</si>
  <si>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</si>
  <si>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</si>
  <si>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</si>
  <si>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</si>
  <si>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</si>
  <si>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</si>
  <si>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</si>
  <si>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</si>
  <si>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</si>
  <si>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</si>
  <si>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</si>
  <si>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</si>
  <si>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</si>
  <si>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</si>
  <si>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</si>
  <si>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</si>
  <si>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</si>
  <si>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</si>
  <si>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</si>
  <si>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</si>
  <si>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</si>
  <si>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</si>
  <si>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</si>
  <si>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</si>
  <si>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</si>
  <si>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</si>
  <si>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</si>
  <si>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</si>
  <si>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</si>
  <si>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</si>
  <si>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</si>
  <si>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</si>
  <si>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</si>
  <si>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</si>
  <si>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</si>
  <si>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</si>
  <si>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</si>
  <si>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</si>
  <si>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</si>
  <si>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</si>
  <si>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</si>
  <si>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</si>
  <si>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</si>
  <si>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</si>
  <si>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</si>
  <si>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</si>
  <si>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</si>
  <si>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</si>
  <si>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</si>
  <si>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</si>
  <si>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</si>
  <si>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</si>
  <si>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</si>
  <si>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</si>
  <si>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</si>
  <si>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</si>
  <si>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</si>
  <si>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</si>
  <si>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</si>
  <si>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</si>
  <si>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</si>
  <si>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</si>
  <si>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</si>
  <si>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</si>
  <si>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</si>
  <si>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</si>
  <si>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</si>
  <si>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</si>
  <si>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</si>
  <si>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</si>
  <si>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</si>
  <si>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</si>
  <si>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</si>
  <si>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</si>
  <si>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</si>
  <si>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</si>
  <si>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</si>
  <si>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</si>
  <si>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</si>
  <si>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</si>
  <si>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</si>
  <si>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</si>
  <si>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</si>
  <si>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</si>
  <si>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</si>
  <si>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</si>
  <si>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</si>
  <si>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</si>
  <si>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</si>
  <si>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</si>
  <si>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</si>
  <si>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</si>
  <si>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</si>
  <si>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</si>
  <si>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</si>
  <si>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</si>
  <si>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</si>
  <si>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</si>
  <si>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</si>
  <si>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</si>
  <si>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</si>
  <si>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</si>
  <si>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</si>
  <si>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</si>
  <si>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</si>
  <si>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</si>
  <si>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</si>
  <si>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</si>
  <si>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</si>
  <si>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</si>
  <si>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</si>
  <si>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</si>
  <si>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</si>
  <si>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</si>
  <si>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</si>
  <si>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</si>
  <si>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</si>
  <si>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</si>
  <si>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</si>
  <si>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</si>
  <si>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</si>
  <si>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</si>
  <si>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</si>
  <si>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</si>
  <si>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</si>
  <si>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</si>
  <si>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</si>
  <si>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</si>
  <si>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</si>
  <si>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</si>
  <si>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</si>
  <si>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</si>
  <si>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</si>
  <si>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</si>
  <si>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</si>
  <si>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</si>
  <si>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</si>
  <si>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</si>
  <si>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</si>
  <si>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</si>
  <si>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</si>
  <si>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</si>
  <si>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</si>
  <si>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</si>
  <si>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</si>
  <si>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</si>
  <si>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</si>
  <si>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</si>
  <si>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</si>
  <si>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</si>
  <si>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</si>
  <si>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</si>
  <si>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</si>
  <si>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</si>
  <si>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</si>
  <si>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</si>
  <si>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</si>
  <si>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</si>
  <si>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</si>
  <si>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</si>
  <si>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</si>
  <si>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</si>
  <si>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</si>
  <si>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</si>
  <si>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</si>
  <si>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</si>
  <si>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</si>
  <si>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</si>
  <si>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</si>
  <si>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</si>
  <si>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</si>
  <si>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</si>
  <si>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</si>
  <si>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</si>
  <si>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</si>
  <si>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</si>
  <si>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</si>
  <si>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</si>
  <si>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</si>
  <si>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</si>
  <si>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</si>
  <si>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</si>
  <si>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</si>
  <si>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</si>
  <si>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</si>
  <si>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</si>
  <si>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</si>
  <si>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</si>
  <si>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</si>
  <si>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</si>
  <si>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</si>
  <si>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</si>
  <si>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</si>
  <si>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</si>
  <si>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</si>
  <si>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</si>
  <si>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</si>
  <si>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</si>
  <si>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</si>
  <si>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</si>
  <si>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</si>
  <si>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</si>
  <si>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</si>
  <si>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</si>
  <si>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</si>
  <si>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</si>
  <si>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</si>
  <si>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</si>
  <si>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</si>
  <si>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</si>
  <si>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</si>
  <si>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</si>
  <si>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</si>
  <si>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</si>
  <si>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</si>
  <si>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</si>
  <si>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</si>
  <si>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</si>
  <si>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</si>
  <si>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</si>
  <si>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</si>
  <si>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</si>
  <si>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</si>
  <si>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</si>
  <si>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</si>
  <si>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</si>
  <si>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</si>
  <si>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</si>
  <si>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</si>
  <si>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</si>
  <si>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</si>
  <si>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</si>
  <si>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</si>
  <si>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</si>
  <si>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</si>
  <si>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</si>
  <si>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</si>
  <si>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</si>
  <si>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</si>
  <si>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</si>
  <si>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</si>
  <si>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</si>
  <si>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</si>
  <si>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</si>
  <si>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</si>
  <si>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</si>
  <si>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</si>
  <si>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</si>
  <si>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</si>
  <si>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</si>
  <si>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</si>
  <si>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</si>
  <si>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</si>
  <si>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</si>
  <si>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</si>
  <si>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</si>
  <si>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</si>
  <si>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</si>
  <si>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</si>
  <si>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</si>
  <si>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</si>
  <si>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</si>
  <si>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</si>
  <si>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</si>
  <si>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</si>
  <si>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</si>
  <si>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</si>
  <si>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</si>
  <si>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</si>
  <si>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</si>
  <si>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</si>
  <si>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</si>
  <si>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</si>
  <si>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</si>
  <si>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</si>
  <si>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</si>
  <si>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</si>
  <si>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</si>
  <si>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</si>
  <si>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</si>
  <si>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</si>
  <si>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</si>
  <si>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</si>
  <si>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</si>
  <si>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</si>
  <si>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</si>
  <si>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</si>
  <si>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</si>
  <si>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</si>
  <si>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</si>
  <si>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</si>
  <si>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</si>
  <si>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</si>
  <si>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</si>
  <si>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</si>
  <si>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</si>
  <si>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</si>
  <si>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</si>
  <si>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</si>
  <si>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</si>
  <si>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</si>
  <si>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</si>
  <si>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</si>
  <si>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</si>
  <si>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</si>
  <si>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</si>
  <si>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</si>
  <si>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</si>
  <si>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</si>
  <si>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</si>
  <si>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</si>
  <si>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</si>
  <si>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</si>
  <si>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</si>
  <si>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</si>
  <si>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</si>
  <si>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</si>
  <si>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</si>
  <si>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</si>
  <si>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</si>
  <si>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</si>
  <si>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</si>
  <si>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</si>
  <si>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</si>
  <si>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</si>
  <si>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</si>
  <si>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</si>
  <si>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</si>
  <si>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</si>
  <si>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</si>
  <si>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</si>
  <si>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</si>
  <si>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</si>
  <si>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</si>
  <si>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</si>
  <si>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</si>
  <si>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</si>
  <si>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</si>
  <si>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</si>
  <si>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</si>
  <si>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</si>
  <si>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</si>
  <si>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</si>
  <si>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</si>
  <si>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</si>
  <si>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</si>
  <si>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</si>
  <si>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</si>
  <si>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</si>
  <si>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</si>
  <si>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</si>
  <si>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</si>
  <si>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</si>
  <si>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</si>
  <si>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</si>
  <si>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</si>
  <si>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</si>
  <si>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</si>
  <si>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</si>
  <si>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</si>
  <si>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</si>
  <si>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</si>
  <si>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</si>
  <si>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</si>
  <si>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</si>
  <si>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</si>
  <si>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</si>
  <si>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</si>
  <si>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</si>
  <si>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</si>
  <si>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</si>
  <si>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</si>
  <si>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</si>
  <si>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</si>
  <si>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</si>
  <si>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</si>
  <si>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</si>
  <si>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</si>
  <si>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</si>
  <si>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</si>
  <si>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</si>
  <si>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</si>
  <si>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</si>
  <si>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</si>
  <si>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</si>
  <si>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</si>
  <si>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</si>
  <si>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</si>
  <si>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</si>
  <si>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</si>
  <si>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</si>
  <si>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</si>
  <si>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</si>
  <si>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</si>
  <si>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</si>
  <si>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</si>
  <si>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</si>
  <si>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</si>
  <si>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</si>
  <si>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</si>
  <si>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</si>
  <si>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</si>
  <si>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</si>
  <si>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</si>
  <si>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</si>
  <si>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</si>
  <si>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</si>
  <si>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</si>
  <si>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</si>
  <si>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</si>
  <si>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</si>
  <si>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</si>
  <si>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</si>
  <si>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</si>
  <si>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</si>
  <si>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</si>
  <si>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</si>
  <si>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</si>
  <si>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</si>
  <si>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</si>
  <si>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</si>
  <si>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</si>
  <si>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</si>
  <si>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</si>
  <si>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</si>
  <si>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</si>
  <si>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</si>
  <si>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</si>
  <si>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</si>
  <si>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</si>
  <si>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</si>
  <si>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</si>
  <si>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</si>
  <si>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</si>
  <si>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</si>
  <si>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</si>
  <si>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</si>
  <si>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</si>
  <si>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</si>
  <si>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</si>
  <si>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</si>
  <si>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</si>
  <si>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</si>
  <si>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</si>
  <si>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</si>
  <si>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</si>
  <si>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</si>
  <si>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</si>
  <si>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</si>
  <si>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</si>
  <si>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</si>
  <si>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</si>
  <si>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</si>
  <si>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</si>
  <si>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</si>
  <si>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</si>
  <si>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</si>
  <si>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</si>
  <si>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</si>
  <si>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</si>
  <si>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</si>
  <si>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</si>
  <si>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</si>
  <si>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</si>
  <si>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</si>
  <si>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</si>
  <si>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</si>
  <si>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</si>
  <si>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</si>
  <si>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</si>
  <si>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</si>
  <si>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</si>
  <si>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</si>
  <si>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</si>
  <si>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</si>
  <si>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</si>
  <si>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</si>
  <si>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</si>
  <si>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</si>
  <si>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</si>
  <si>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</si>
  <si>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</si>
  <si>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</si>
  <si>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</si>
  <si>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</si>
  <si>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</si>
  <si>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</si>
  <si>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</si>
  <si>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</si>
  <si>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</si>
  <si>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</si>
  <si>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</si>
  <si>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</si>
  <si>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</si>
  <si>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</si>
  <si>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</si>
  <si>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</si>
  <si>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</si>
  <si>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</si>
  <si>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</si>
  <si>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</si>
  <si>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</si>
  <si>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</si>
  <si>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</si>
  <si>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</si>
  <si>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</si>
  <si>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</si>
  <si>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</si>
  <si>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</si>
  <si>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</si>
  <si>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</si>
  <si>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</si>
  <si>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</si>
  <si>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</si>
  <si>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</si>
  <si>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</si>
  <si>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</si>
  <si>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</si>
  <si>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</si>
  <si>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</si>
  <si>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</si>
  <si>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</si>
  <si>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</si>
  <si>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</si>
  <si>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</si>
  <si>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</si>
  <si>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</si>
  <si>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</si>
  <si>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</si>
  <si>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</si>
  <si>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</si>
  <si>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</si>
  <si>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</si>
  <si>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</si>
  <si>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</si>
  <si>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</si>
  <si>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</si>
  <si>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</si>
  <si>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</si>
  <si>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</si>
  <si>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</si>
  <si>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</si>
  <si>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</si>
  <si>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</si>
  <si>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</si>
  <si>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</si>
  <si>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</si>
  <si>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</si>
  <si>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</si>
  <si>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</si>
  <si>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</si>
  <si>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</si>
  <si>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</si>
  <si>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</si>
  <si>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</si>
  <si>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</si>
  <si>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</si>
  <si>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</si>
  <si>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</si>
  <si>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</si>
  <si>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</si>
  <si>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</si>
  <si>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</si>
  <si>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</si>
  <si>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</si>
  <si>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</si>
  <si>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</si>
  <si>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</si>
  <si>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</si>
  <si>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</si>
  <si>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</si>
  <si>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</si>
  <si>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</si>
  <si>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</si>
  <si>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</si>
  <si>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</si>
  <si>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</si>
  <si>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</si>
  <si>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</si>
  <si>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</si>
  <si>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</si>
  <si>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</si>
  <si>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</si>
  <si>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</si>
  <si>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</si>
  <si>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</si>
  <si>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</si>
  <si>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</si>
  <si>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</si>
  <si>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</si>
  <si>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</si>
  <si>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</si>
  <si>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</si>
  <si>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</si>
  <si>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</si>
  <si>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</si>
  <si>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</si>
  <si>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</si>
  <si>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</si>
  <si>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</si>
  <si>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</si>
  <si>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</si>
  <si>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</si>
  <si>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</si>
  <si>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</si>
  <si>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</si>
  <si>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</si>
  <si>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</si>
  <si>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</si>
  <si>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</si>
  <si>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</si>
  <si>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</si>
  <si>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</si>
  <si>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</si>
  <si>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</si>
  <si>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</si>
  <si>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</si>
  <si>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</si>
  <si>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</si>
  <si>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</si>
  <si>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</si>
  <si>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</si>
  <si>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</si>
  <si>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</si>
  <si>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</si>
  <si>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</si>
  <si>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</si>
  <si>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</si>
  <si>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</si>
  <si>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</si>
  <si>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</si>
  <si>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</si>
  <si>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</si>
  <si>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</si>
  <si>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</si>
  <si>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</si>
  <si>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</si>
  <si>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</si>
  <si>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</si>
  <si>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</si>
  <si>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</si>
  <si>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</si>
  <si>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</si>
  <si>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</si>
  <si>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</si>
  <si>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</si>
  <si>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</si>
  <si>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</si>
  <si>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</si>
  <si>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</si>
  <si>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</si>
  <si>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</si>
  <si>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</si>
  <si>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</si>
  <si>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</si>
  <si>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</si>
  <si>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</si>
  <si>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</si>
  <si>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</si>
  <si>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</si>
  <si>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</si>
  <si>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</si>
  <si>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</si>
  <si>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</si>
  <si>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</si>
  <si>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</si>
  <si>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</si>
  <si>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</si>
  <si>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</si>
  <si>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</si>
  <si>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</si>
  <si>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</si>
  <si>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</si>
  <si>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</si>
  <si>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</si>
  <si>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</si>
  <si>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</si>
  <si>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</si>
  <si>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</si>
  <si>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</si>
  <si>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</si>
  <si>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</si>
  <si>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</si>
  <si>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</si>
  <si>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</si>
  <si>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</si>
  <si>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</si>
  <si>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</si>
  <si>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</si>
  <si>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</si>
  <si>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</si>
  <si>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</si>
  <si>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</si>
  <si>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</si>
  <si>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</si>
  <si>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</si>
  <si>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</si>
  <si>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</si>
  <si>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</si>
  <si>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</si>
  <si>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</si>
  <si>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</si>
  <si>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</si>
  <si>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</si>
  <si>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</si>
  <si>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</si>
  <si>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</si>
  <si>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</si>
  <si>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</si>
  <si>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</si>
  <si>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</si>
  <si>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</si>
  <si>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</si>
  <si>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</si>
  <si>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</si>
  <si>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</si>
  <si>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</si>
  <si>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</si>
  <si>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</si>
  <si>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</si>
  <si>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</si>
  <si>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</si>
  <si>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</si>
  <si>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</si>
  <si>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</si>
  <si>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</si>
  <si>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</si>
  <si>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</si>
  <si>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</si>
  <si>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</si>
  <si>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</si>
  <si>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</si>
  <si>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</si>
  <si>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</si>
  <si>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</si>
  <si>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</si>
  <si>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</si>
  <si>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</si>
  <si>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</si>
  <si>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</si>
  <si>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</si>
  <si>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</si>
  <si>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</si>
  <si>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</si>
  <si>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</si>
  <si>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</si>
  <si>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</si>
  <si>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</si>
  <si>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</si>
  <si>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</si>
  <si>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</si>
  <si>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</si>
  <si>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</si>
  <si>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</si>
  <si>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</si>
  <si>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</si>
  <si>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</si>
  <si>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</si>
  <si>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</si>
  <si>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</si>
  <si>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</si>
  <si>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</si>
  <si>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</si>
  <si>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</si>
  <si>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</si>
  <si>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</si>
  <si>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</si>
  <si>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</si>
  <si>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</si>
  <si>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</si>
  <si>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</si>
  <si>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</si>
  <si>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</si>
  <si>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</si>
  <si>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</si>
  <si>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</si>
  <si>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</si>
  <si>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</si>
  <si>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</si>
  <si>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</si>
  <si>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</si>
  <si>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</si>
  <si>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</si>
  <si>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</si>
  <si>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</si>
  <si>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</si>
  <si>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</si>
  <si>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</si>
  <si>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</si>
  <si>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</si>
  <si>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</si>
  <si>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</si>
  <si>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</si>
  <si>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</si>
  <si>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</si>
  <si>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</si>
  <si>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</si>
  <si>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</si>
  <si>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</si>
  <si>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</si>
  <si>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</si>
  <si>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</si>
  <si>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</si>
  <si>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</si>
  <si>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</si>
  <si>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</si>
  <si>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</si>
  <si>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</si>
  <si>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</si>
  <si>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</si>
  <si>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</si>
  <si>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</si>
  <si>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</si>
  <si>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</si>
  <si>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</si>
  <si>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</si>
  <si>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</si>
  <si>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</si>
  <si>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</si>
  <si>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</si>
  <si>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</si>
  <si>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</si>
  <si>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</si>
  <si>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</si>
  <si>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</si>
  <si>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</si>
  <si>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</si>
  <si>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</si>
  <si>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</si>
  <si>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</si>
  <si>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</si>
  <si>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</si>
  <si>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</si>
  <si>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</si>
  <si>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</si>
  <si>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</si>
  <si>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</si>
  <si>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</si>
  <si>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</si>
  <si>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</si>
  <si>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</si>
  <si>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</si>
  <si>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</si>
  <si>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</si>
  <si>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</si>
  <si>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</si>
  <si>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</si>
  <si>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</si>
  <si>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</si>
  <si>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</si>
  <si>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</si>
  <si>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</si>
  <si>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</si>
  <si>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</si>
  <si>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</si>
  <si>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</si>
  <si>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</si>
  <si>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</si>
  <si>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</si>
  <si>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</si>
  <si>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</si>
  <si>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</si>
  <si>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</si>
  <si>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</si>
  <si>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</si>
  <si>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</si>
  <si>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</si>
  <si>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</si>
  <si>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</si>
  <si>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</si>
  <si>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</si>
  <si>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</si>
  <si>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</si>
  <si>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</si>
  <si>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</si>
  <si>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</si>
  <si>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</si>
  <si>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</si>
  <si>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</si>
  <si>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</si>
  <si>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</si>
  <si>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</si>
  <si>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</si>
  <si>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</si>
  <si>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</si>
  <si>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</si>
  <si>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</si>
  <si>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</si>
  <si>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</si>
  <si>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</si>
  <si>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</si>
  <si>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</si>
  <si>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</si>
  <si>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</si>
  <si>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</si>
  <si>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</si>
  <si>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</si>
  <si>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</si>
  <si>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</si>
  <si>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</si>
  <si>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</si>
  <si>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</si>
  <si>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</si>
  <si>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</si>
  <si>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</si>
  <si>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</si>
  <si>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</si>
  <si>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</si>
  <si>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</si>
  <si>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</si>
  <si>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</si>
  <si>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</si>
  <si>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</si>
  <si>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</si>
  <si>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</si>
  <si>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</si>
  <si>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</si>
  <si>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</si>
  <si>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</si>
  <si>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</si>
  <si>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</si>
  <si>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</si>
  <si>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</si>
  <si>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</si>
  <si>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</si>
  <si>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</si>
  <si>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</si>
  <si>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</si>
  <si>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</si>
  <si>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</si>
  <si>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</si>
  <si>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</si>
  <si>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</si>
  <si>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</si>
  <si>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</si>
  <si>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</si>
  <si>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</si>
  <si>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</si>
  <si>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</si>
  <si>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</si>
  <si>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</si>
  <si>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</si>
  <si>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</si>
  <si>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</si>
  <si>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</si>
  <si>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</si>
  <si>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</si>
  <si>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</si>
  <si>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</si>
  <si>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</si>
  <si>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</si>
  <si>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</si>
  <si>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</si>
  <si>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</si>
  <si>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</si>
  <si>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</si>
  <si>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</si>
  <si>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</si>
  <si>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</si>
  <si>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</si>
  <si>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</si>
  <si>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</si>
  <si>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</si>
  <si>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</si>
  <si>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</si>
  <si>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</si>
  <si>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</si>
  <si>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</si>
  <si>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</si>
  <si>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</si>
  <si>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</si>
  <si>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</si>
  <si>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</si>
  <si>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</si>
  <si>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</si>
  <si>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</si>
  <si>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</si>
  <si>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</si>
  <si>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</si>
  <si>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</si>
  <si>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</si>
  <si>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</si>
  <si>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</si>
  <si>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</si>
  <si>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</si>
  <si>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</si>
  <si>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</si>
  <si>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</si>
  <si>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</si>
  <si>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</si>
  <si>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</si>
  <si>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</si>
  <si>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</si>
  <si>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</si>
  <si>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</si>
  <si>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</si>
  <si>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</si>
  <si>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</si>
  <si>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</si>
  <si>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</si>
  <si>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</si>
  <si>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</si>
  <si>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</si>
  <si>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</si>
  <si>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</si>
  <si>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</si>
  <si>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</si>
  <si>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</si>
  <si>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</si>
  <si>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</si>
  <si>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</si>
  <si>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</si>
  <si>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</si>
  <si>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</si>
  <si>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</si>
  <si>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</si>
  <si>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</si>
  <si>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</si>
  <si>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</si>
  <si>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</si>
  <si>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</si>
  <si>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</si>
  <si>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</si>
  <si>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</si>
  <si>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</si>
  <si>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</si>
  <si>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</si>
  <si>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</si>
  <si>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</si>
  <si>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</si>
  <si>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</si>
  <si>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</si>
  <si>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</si>
  <si>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</si>
  <si>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</si>
  <si>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</si>
  <si>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</si>
  <si>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</si>
  <si>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</si>
  <si>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</si>
  <si>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</si>
  <si>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</si>
  <si>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</si>
  <si>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</si>
  <si>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</si>
  <si>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</si>
  <si>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</si>
  <si>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</si>
  <si>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</si>
  <si>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</si>
  <si>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</si>
  <si>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</si>
  <si>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</si>
  <si>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</si>
  <si>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</si>
  <si>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</si>
  <si>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</si>
  <si>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</si>
  <si>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</si>
  <si>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</si>
  <si>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</si>
  <si>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</si>
  <si>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</si>
  <si>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</si>
  <si>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</si>
  <si>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</si>
  <si>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</si>
  <si>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</si>
  <si>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</si>
  <si>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</si>
  <si>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</si>
  <si>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</si>
  <si>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</si>
  <si>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</si>
  <si>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</si>
  <si>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</si>
  <si>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</si>
  <si>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</si>
  <si>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</si>
  <si>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</si>
  <si>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</si>
  <si>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</si>
  <si>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</si>
  <si>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</si>
  <si>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</si>
  <si>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</si>
  <si>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</si>
  <si>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</si>
  <si>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</si>
  <si>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</si>
  <si>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</si>
  <si>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</si>
  <si>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</si>
  <si>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</si>
  <si>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</si>
  <si>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</si>
  <si>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</si>
  <si>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</si>
  <si>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</si>
  <si>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</si>
  <si>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</si>
  <si>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</si>
  <si>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</si>
  <si>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</si>
  <si>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</si>
  <si>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</si>
  <si>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</si>
  <si>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</si>
  <si>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</si>
  <si>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</si>
  <si>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</si>
  <si>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</si>
  <si>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</si>
  <si>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</si>
  <si>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</si>
  <si>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</si>
  <si>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</si>
  <si>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</si>
  <si>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</si>
  <si>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</si>
  <si>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</si>
  <si>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</si>
  <si>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</si>
  <si>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</si>
  <si>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</si>
  <si>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</si>
  <si>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</si>
  <si>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</si>
  <si>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</si>
  <si>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</si>
  <si>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</si>
  <si>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</si>
  <si>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</si>
  <si>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</si>
  <si>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</si>
  <si>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</si>
  <si>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</si>
  <si>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</si>
  <si>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</si>
  <si>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</si>
  <si>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</si>
  <si>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</si>
  <si>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</si>
  <si>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</si>
  <si>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</si>
  <si>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</si>
  <si>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</si>
  <si>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</si>
  <si>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</si>
  <si>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</si>
  <si>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</si>
  <si>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</si>
  <si>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</si>
  <si>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</si>
  <si>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</si>
  <si>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</si>
  <si>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</si>
  <si>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</si>
  <si>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</si>
  <si>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</si>
  <si>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</si>
  <si>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</si>
  <si>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</si>
  <si>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</si>
  <si>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</si>
  <si>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</si>
  <si>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</si>
  <si>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</si>
  <si>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</si>
  <si>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</si>
  <si>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</si>
  <si>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</si>
  <si>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</si>
  <si>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</si>
  <si>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</si>
  <si>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</si>
  <si>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</si>
  <si>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</si>
  <si>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</si>
  <si>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</si>
  <si>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</si>
  <si>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</si>
  <si>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</si>
  <si>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</si>
  <si>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</si>
  <si>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</si>
  <si>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</si>
  <si>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</si>
  <si>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</si>
  <si>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</si>
  <si>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</si>
  <si>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</si>
  <si>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</si>
  <si>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</si>
  <si>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</si>
  <si>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</si>
  <si>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</si>
  <si>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</si>
  <si>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</si>
  <si>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</si>
  <si>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</si>
  <si>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</si>
  <si>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</si>
  <si>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</si>
  <si>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</si>
  <si>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</si>
  <si>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</si>
  <si>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</si>
  <si>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</si>
  <si>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</si>
  <si>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</si>
  <si>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</si>
  <si>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</si>
  <si>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</si>
  <si>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</si>
  <si>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</si>
  <si>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</si>
  <si>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</si>
  <si>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</si>
  <si>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</si>
  <si>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</si>
  <si>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</si>
  <si>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</si>
  <si>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</si>
  <si>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</si>
  <si>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</si>
  <si>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</si>
  <si>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</si>
  <si>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</si>
  <si>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</si>
  <si>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</si>
  <si>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</si>
  <si>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</si>
  <si>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</si>
  <si>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</si>
  <si>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</si>
  <si>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</si>
  <si>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</si>
  <si>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</si>
  <si>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</si>
  <si>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</si>
  <si>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</si>
  <si>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</si>
  <si>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</si>
  <si>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</si>
  <si>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</si>
  <si>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</si>
  <si>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</si>
  <si>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</si>
  <si>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</si>
  <si>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</si>
  <si>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</si>
  <si>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</si>
  <si>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</si>
  <si>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</si>
  <si>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</si>
  <si>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</si>
  <si>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</si>
  <si>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</si>
  <si>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</si>
  <si>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</si>
  <si>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</si>
  <si>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</si>
  <si>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</si>
  <si>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</si>
  <si>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</si>
  <si>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</si>
  <si>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</si>
  <si>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</si>
  <si>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</si>
  <si>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</si>
  <si>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</si>
  <si>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</si>
  <si>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</si>
  <si>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</si>
  <si>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</si>
  <si>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</si>
  <si>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</si>
  <si>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</si>
  <si>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</si>
  <si>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</si>
  <si>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</si>
  <si>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</si>
  <si>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</si>
  <si>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</si>
  <si>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</si>
  <si>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</si>
  <si>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</si>
  <si>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</si>
  <si>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</si>
  <si>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</si>
  <si>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</si>
  <si>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</si>
  <si>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</si>
  <si>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</si>
  <si>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</si>
  <si>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</si>
  <si>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</si>
  <si>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</si>
  <si>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</si>
  <si>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</si>
  <si>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</si>
  <si>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</si>
  <si>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</si>
  <si>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</si>
  <si>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</si>
  <si>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</si>
  <si>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</si>
  <si>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</si>
  <si>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</si>
  <si>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</si>
  <si>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</si>
  <si>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</si>
  <si>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</si>
  <si>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</si>
  <si>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</si>
  <si>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</si>
  <si>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</si>
  <si>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</si>
  <si>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</si>
  <si>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</si>
  <si>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</si>
  <si>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</si>
  <si>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</si>
  <si>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</si>
  <si>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</si>
  <si>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</si>
  <si>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</si>
  <si>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</si>
  <si>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</si>
  <si>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</si>
  <si>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</si>
  <si>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</si>
  <si>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</si>
  <si>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</si>
  <si>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</si>
  <si>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</si>
  <si>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</si>
  <si>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</si>
  <si>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</si>
  <si>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</si>
  <si>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</si>
  <si>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</si>
  <si>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</si>
  <si>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</si>
  <si>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</si>
  <si>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</si>
  <si>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</si>
  <si>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</si>
  <si>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</si>
  <si>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</si>
  <si>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</si>
  <si>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</si>
  <si>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</si>
  <si>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</si>
  <si>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</si>
  <si>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</si>
  <si>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</si>
  <si>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</si>
  <si>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</si>
  <si>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</si>
  <si>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</si>
  <si>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</si>
  <si>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</si>
  <si>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</si>
  <si>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</si>
  <si>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</si>
  <si>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</si>
  <si>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</si>
  <si>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</si>
  <si>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</si>
  <si>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</si>
  <si>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</si>
  <si>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</si>
  <si>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</si>
  <si>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</si>
  <si>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</si>
  <si>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</si>
  <si>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</si>
  <si>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</si>
  <si>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</si>
  <si>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</si>
  <si>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</si>
  <si>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</si>
  <si>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</si>
  <si>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</si>
  <si>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</si>
  <si>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</si>
  <si>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</si>
  <si>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</si>
  <si>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</si>
  <si>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</si>
  <si>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</si>
  <si>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</si>
  <si>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</si>
  <si>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</si>
  <si>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</si>
  <si>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</si>
  <si>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</si>
  <si>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</si>
  <si>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</si>
  <si>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</si>
  <si>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</si>
  <si>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</si>
  <si>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</si>
  <si>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</si>
  <si>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</si>
  <si>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</si>
  <si>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</si>
  <si>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</si>
  <si>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</si>
  <si>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</si>
  <si>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</si>
  <si>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</si>
  <si>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</si>
  <si>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</si>
  <si>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</si>
  <si>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</si>
  <si>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</si>
  <si>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</si>
  <si>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</si>
  <si>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</si>
  <si>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</si>
  <si>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</si>
  <si>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</si>
  <si>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</si>
  <si>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</si>
  <si>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</si>
  <si>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</si>
  <si>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</si>
  <si>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</si>
  <si>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</si>
  <si>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</si>
  <si>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</si>
  <si>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</si>
  <si>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</si>
  <si>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</si>
  <si>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</si>
  <si>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</si>
  <si>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</si>
  <si>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</si>
  <si>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</si>
  <si>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</si>
  <si>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</si>
  <si>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</si>
  <si>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</si>
  <si>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</si>
  <si>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</si>
  <si>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</si>
  <si>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</si>
  <si>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</si>
  <si>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</si>
  <si>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</si>
  <si>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</si>
  <si>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</si>
  <si>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</si>
  <si>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</si>
  <si>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</si>
  <si>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</si>
  <si>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</si>
  <si>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</si>
  <si>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</si>
  <si>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</si>
  <si>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</si>
  <si>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</si>
  <si>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</si>
  <si>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</si>
  <si>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</si>
  <si>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</si>
  <si>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</si>
  <si>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</si>
  <si>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</si>
  <si>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</si>
  <si>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</si>
  <si>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</si>
  <si>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</si>
  <si>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</si>
  <si>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</si>
  <si>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</si>
  <si>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</si>
  <si>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</si>
  <si>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</si>
  <si>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</si>
  <si>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</si>
  <si>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</si>
  <si>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</si>
  <si>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</si>
  <si>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</si>
  <si>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</si>
  <si>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</si>
  <si>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</si>
  <si>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</si>
  <si>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</si>
  <si>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</si>
  <si>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</si>
  <si>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</si>
  <si>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</si>
  <si>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</si>
  <si>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</si>
  <si>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</si>
  <si>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</si>
  <si>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</si>
  <si>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</si>
  <si>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</si>
  <si>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</si>
  <si>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</si>
  <si>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</si>
  <si>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</si>
  <si>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</si>
  <si>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</si>
  <si>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</si>
  <si>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</si>
  <si>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</si>
  <si>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</si>
  <si>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</si>
  <si>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</si>
  <si>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</si>
  <si>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</si>
  <si>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</si>
  <si>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</si>
  <si>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</si>
  <si>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</si>
  <si>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</si>
  <si>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</si>
  <si>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</si>
  <si>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</si>
  <si>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</si>
  <si>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</si>
  <si>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</si>
  <si>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</si>
  <si>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</si>
  <si>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</si>
  <si>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</si>
  <si>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</si>
  <si>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</si>
  <si>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</si>
  <si>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</si>
  <si>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</si>
  <si>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</si>
  <si>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</si>
  <si>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</si>
  <si>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</si>
  <si>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</si>
  <si>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</si>
  <si>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</si>
  <si>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</si>
  <si>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</si>
  <si>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</si>
  <si>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</si>
  <si>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</si>
  <si>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</si>
  <si>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</si>
  <si>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</si>
  <si>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</si>
  <si>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</si>
  <si>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</si>
  <si>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</si>
  <si>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</si>
  <si>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</si>
  <si>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</si>
  <si>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</si>
  <si>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</si>
  <si>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</si>
  <si>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</si>
  <si>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</si>
  <si>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</si>
  <si>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</si>
  <si>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</si>
  <si>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</si>
  <si>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</si>
  <si>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</si>
  <si>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</si>
  <si>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</si>
  <si>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</si>
  <si>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</si>
  <si>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</si>
  <si>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</si>
  <si>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</si>
  <si>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</si>
  <si>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</si>
  <si>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</si>
  <si>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</si>
  <si>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</si>
  <si>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</si>
  <si>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</si>
  <si>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</si>
  <si>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</si>
  <si>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</si>
  <si>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</si>
  <si>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</si>
  <si>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</si>
  <si>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</si>
  <si>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</si>
  <si>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</si>
  <si>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</si>
  <si>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</si>
  <si>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</si>
  <si>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</si>
  <si>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</si>
  <si>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</si>
  <si>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</si>
  <si>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</si>
  <si>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</si>
  <si>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</si>
  <si>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</si>
  <si>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</si>
  <si>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</si>
  <si>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</si>
  <si>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</si>
  <si>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</si>
  <si>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</si>
  <si>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</si>
  <si>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</si>
  <si>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</si>
  <si>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</si>
  <si>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</si>
  <si>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</si>
  <si>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</si>
  <si>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</si>
  <si>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</si>
  <si>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</si>
  <si>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</si>
  <si>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</si>
  <si>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</si>
  <si>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</si>
  <si>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</si>
  <si>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</si>
  <si>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</si>
  <si>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</si>
  <si>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</si>
  <si>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</si>
  <si>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</si>
  <si>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</si>
  <si>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</si>
  <si>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</si>
  <si>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</si>
  <si>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</si>
  <si>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</si>
  <si>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</si>
  <si>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</si>
  <si>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</si>
  <si>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</si>
  <si>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</si>
  <si>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</si>
  <si>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</si>
  <si>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</si>
  <si>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</si>
  <si>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</si>
  <si>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</si>
  <si>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</si>
  <si>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</si>
  <si>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</si>
  <si>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</si>
  <si>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</si>
  <si>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</si>
  <si>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</si>
  <si>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</si>
  <si>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</si>
  <si>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</si>
  <si>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</si>
  <si>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</si>
  <si>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</si>
  <si>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</si>
  <si>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</si>
  <si>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</si>
  <si>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</si>
  <si>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</si>
  <si>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</si>
  <si>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</si>
  <si>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</si>
  <si>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</si>
  <si>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</si>
  <si>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</si>
  <si>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</si>
  <si>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</si>
  <si>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</si>
  <si>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</si>
  <si>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</si>
  <si>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</si>
  <si>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</si>
  <si>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</si>
  <si>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</si>
  <si>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</si>
  <si>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</si>
  <si>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</si>
  <si>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</si>
  <si>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</si>
  <si>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</si>
  <si>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</si>
  <si>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</si>
  <si>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</si>
  <si>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</si>
  <si>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</si>
  <si>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</si>
  <si>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</si>
  <si>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</si>
  <si>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</si>
  <si>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</si>
  <si>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</si>
  <si>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</si>
  <si>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</si>
  <si>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</si>
  <si>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</si>
  <si>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</si>
  <si>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</si>
  <si>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</si>
  <si>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</si>
  <si>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</si>
  <si>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</si>
  <si>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</si>
  <si>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</si>
  <si>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</si>
  <si>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</si>
  <si>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</si>
  <si>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</si>
  <si>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</si>
  <si>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</si>
  <si>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</si>
  <si>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</si>
  <si>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</si>
  <si>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</si>
  <si>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</si>
  <si>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</si>
  <si>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</si>
  <si>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</si>
  <si>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</si>
  <si>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</si>
  <si>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</si>
  <si>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</si>
  <si>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</si>
  <si>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</si>
  <si>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</si>
  <si>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</si>
  <si>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</si>
  <si>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</si>
  <si>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</si>
  <si>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</si>
  <si>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</si>
  <si>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</si>
  <si>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</si>
  <si>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</si>
  <si>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</si>
  <si>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</si>
  <si>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</si>
  <si>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</si>
  <si>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</si>
  <si>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</si>
  <si>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</si>
  <si>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</si>
  <si>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</si>
  <si>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</si>
  <si>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</si>
  <si>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</si>
  <si>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</si>
  <si>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</si>
  <si>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</si>
  <si>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</si>
  <si>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</si>
  <si>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</si>
  <si>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</si>
  <si>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</si>
  <si>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</si>
  <si>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</si>
  <si>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</si>
  <si>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</si>
  <si>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</si>
  <si>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</si>
  <si>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</si>
  <si>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</si>
  <si>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</si>
  <si>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</si>
  <si>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</si>
  <si>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</si>
  <si>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</si>
  <si>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</si>
  <si>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</si>
  <si>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</si>
  <si>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</si>
  <si>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</si>
  <si>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</si>
  <si>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</si>
  <si>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</si>
  <si>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</si>
  <si>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</si>
  <si>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</si>
  <si>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</si>
  <si>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</si>
  <si>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</si>
  <si>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</si>
  <si>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</si>
  <si>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</si>
  <si>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</si>
  <si>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</si>
  <si>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</si>
  <si>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</si>
  <si>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</si>
  <si>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</si>
  <si>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</si>
  <si>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</si>
  <si>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</si>
  <si>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</si>
  <si>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</si>
  <si>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</si>
  <si>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</si>
  <si>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</si>
  <si>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</si>
  <si>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</si>
  <si>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</si>
  <si>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</si>
  <si>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</si>
  <si>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</si>
  <si>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</si>
  <si>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</si>
  <si>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</si>
  <si>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</si>
  <si>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</si>
  <si>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</si>
  <si>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</si>
  <si>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</si>
  <si>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</si>
  <si>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</si>
  <si>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</si>
  <si>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</si>
  <si>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</si>
  <si>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</si>
  <si>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</si>
  <si>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</si>
  <si>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</si>
  <si>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</si>
  <si>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</si>
  <si>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</si>
  <si>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</si>
  <si>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</si>
  <si>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</si>
  <si>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</si>
  <si>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</si>
  <si>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</si>
  <si>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</si>
  <si>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</si>
  <si>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</si>
  <si>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</si>
  <si>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</si>
  <si>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</si>
  <si>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</si>
  <si>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</si>
  <si>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</si>
  <si>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</si>
  <si>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</si>
  <si>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</si>
  <si>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</si>
  <si>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</si>
  <si>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</si>
  <si>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</si>
  <si>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</si>
  <si>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</si>
  <si>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</si>
  <si>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</si>
  <si>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</si>
  <si>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</si>
  <si>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</si>
  <si>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</si>
  <si>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</si>
  <si>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</si>
  <si>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</si>
  <si>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</si>
  <si>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</si>
  <si>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</si>
  <si>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</si>
  <si>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</si>
  <si>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</si>
  <si>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</si>
  <si>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</si>
  <si>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</si>
  <si>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</si>
  <si>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</si>
  <si>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</si>
  <si>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</si>
  <si>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</si>
  <si>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</si>
  <si>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</si>
  <si>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</si>
  <si>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</si>
  <si>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</si>
  <si>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</si>
  <si>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</si>
  <si>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</si>
  <si>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</si>
  <si>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</si>
  <si>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</si>
  <si>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</si>
  <si>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</si>
  <si>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</si>
  <si>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</si>
  <si>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</si>
  <si>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</si>
  <si>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</si>
  <si>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</si>
  <si>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</si>
  <si>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</si>
  <si>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</si>
  <si>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</si>
  <si>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</si>
  <si>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</si>
  <si>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</si>
  <si>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</si>
  <si>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</si>
  <si>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</si>
  <si>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</si>
  <si>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</si>
  <si>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</si>
  <si>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</si>
  <si>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</si>
  <si>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</si>
  <si>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</si>
  <si>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</si>
  <si>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</si>
  <si>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</si>
  <si>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</si>
  <si>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</si>
  <si>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</si>
  <si>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</si>
  <si>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</si>
  <si>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</si>
  <si>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</si>
  <si>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</si>
  <si>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</si>
  <si>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</si>
  <si>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</si>
  <si>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</si>
  <si>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</si>
  <si>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</si>
  <si>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</si>
  <si>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</si>
  <si>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</si>
  <si>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</si>
  <si>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</si>
  <si>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</si>
  <si>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</si>
  <si>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</si>
  <si>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</si>
  <si>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</si>
  <si>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</si>
  <si>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</si>
  <si>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</si>
  <si>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</si>
  <si>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</si>
  <si>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</si>
  <si>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</si>
  <si>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</si>
  <si>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</si>
  <si>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</si>
  <si>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</si>
  <si>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</si>
  <si>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</si>
  <si>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</si>
  <si>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</si>
  <si>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</si>
  <si>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</si>
  <si>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</si>
  <si>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</si>
  <si>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</si>
  <si>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</si>
  <si>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</si>
  <si>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</si>
  <si>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</si>
  <si>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</si>
  <si>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</si>
  <si>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</si>
  <si>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</si>
  <si>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</si>
  <si>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</si>
  <si>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</si>
  <si>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</si>
  <si>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</si>
  <si>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</si>
  <si>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</si>
  <si>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</si>
  <si>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</si>
  <si>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</si>
  <si>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</si>
  <si>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</si>
  <si>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</si>
  <si>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</si>
  <si>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</si>
  <si>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</si>
  <si>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</si>
  <si>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</si>
  <si>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</si>
  <si>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</si>
  <si>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</si>
  <si>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</si>
  <si>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</si>
  <si>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</si>
  <si>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</si>
  <si>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</si>
  <si>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</si>
  <si>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</si>
  <si>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</si>
  <si>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</si>
  <si>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</si>
  <si>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</si>
  <si>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</si>
  <si>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</si>
  <si>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</si>
  <si>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</si>
  <si>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</si>
  <si>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</si>
  <si>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</si>
  <si>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</si>
  <si>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</si>
  <si>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</si>
  <si>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</si>
  <si>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</si>
  <si>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</si>
  <si>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</si>
  <si>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</si>
  <si>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</si>
  <si>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</si>
  <si>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</si>
  <si>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</si>
  <si>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</si>
  <si>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</si>
  <si>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</si>
  <si>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</si>
  <si>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</si>
  <si>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</si>
  <si>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</si>
  <si>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</si>
  <si>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</si>
  <si>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</si>
  <si>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</si>
  <si>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</si>
  <si>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</si>
  <si>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</si>
  <si>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</si>
  <si>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</si>
  <si>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</si>
  <si>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</si>
  <si>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</si>
  <si>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</si>
  <si>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</si>
  <si>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</si>
  <si>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</si>
  <si>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</si>
  <si>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</si>
  <si>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</si>
  <si>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</si>
  <si>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</si>
  <si>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</si>
  <si>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</si>
  <si>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</si>
  <si>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</si>
  <si>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</si>
  <si>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</si>
  <si>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</si>
  <si>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</si>
  <si>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</si>
  <si>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</si>
  <si>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</si>
  <si>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</si>
  <si>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</si>
  <si>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</si>
  <si>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</si>
  <si>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</si>
  <si>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</si>
  <si>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</si>
  <si>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</si>
  <si>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</si>
  <si>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</si>
  <si>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</si>
  <si>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</si>
  <si>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</si>
  <si>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</si>
  <si>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</si>
  <si>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</si>
  <si>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</si>
  <si>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</si>
  <si>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</si>
  <si>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</si>
  <si>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</si>
  <si>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</si>
  <si>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</si>
  <si>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</si>
  <si>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</si>
  <si>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</si>
  <si>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</si>
  <si>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</si>
  <si>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</si>
  <si>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</si>
  <si>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</si>
  <si>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</si>
  <si>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</si>
  <si>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</si>
  <si>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</si>
  <si>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</si>
  <si>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</si>
  <si>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</si>
  <si>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</si>
  <si>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</si>
  <si>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</si>
  <si>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</si>
  <si>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</si>
  <si>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</si>
  <si>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</si>
  <si>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</si>
  <si>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</si>
  <si>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</si>
  <si>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</si>
  <si>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</si>
  <si>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</si>
  <si>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</si>
  <si>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</si>
  <si>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</si>
  <si>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</si>
  <si>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</si>
  <si>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</si>
  <si>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</si>
  <si>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</si>
  <si>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</si>
  <si>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</si>
  <si>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</si>
  <si>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</si>
  <si>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</si>
  <si>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</si>
  <si>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</si>
  <si>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</si>
  <si>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</si>
  <si>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</si>
  <si>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</si>
  <si>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</si>
  <si>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</si>
  <si>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</si>
  <si>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</si>
  <si>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</si>
  <si>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</si>
  <si>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</si>
  <si>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</si>
  <si>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</si>
  <si>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</si>
  <si>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</si>
  <si>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</si>
  <si>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</si>
  <si>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</si>
  <si>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</si>
  <si>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</si>
  <si>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</si>
  <si>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</si>
  <si>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</si>
  <si>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</si>
  <si>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</si>
  <si>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</si>
  <si>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</si>
  <si>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</si>
  <si>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</si>
  <si>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</si>
  <si>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</si>
  <si>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</si>
  <si>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</si>
  <si>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</si>
  <si>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</si>
  <si>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</si>
  <si>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</si>
  <si>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</si>
  <si>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</si>
  <si>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</si>
  <si>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</si>
  <si>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</si>
  <si>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</si>
  <si>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</si>
  <si>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</si>
  <si>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</si>
  <si>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</si>
  <si>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</si>
  <si>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</si>
  <si>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</si>
  <si>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</si>
  <si>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</si>
  <si>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</si>
  <si>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</si>
  <si>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</si>
  <si>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</si>
  <si>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</si>
  <si>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</si>
  <si>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</si>
  <si>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</si>
  <si>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</si>
  <si>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</si>
  <si>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</si>
  <si>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</si>
  <si>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</si>
  <si>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</si>
  <si>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</si>
  <si>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</si>
  <si>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</si>
  <si>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</si>
  <si>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</si>
  <si>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</si>
  <si>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</si>
  <si>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</si>
  <si>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</si>
  <si>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</si>
  <si>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</si>
  <si>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</si>
  <si>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</si>
  <si>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</si>
  <si>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</si>
  <si>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</si>
  <si>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</si>
  <si>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</si>
  <si>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</si>
  <si>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</si>
  <si>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</si>
  <si>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</si>
  <si>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</si>
  <si>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</si>
  <si>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</si>
  <si>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</si>
  <si>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</si>
  <si>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</si>
  <si>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</si>
  <si>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</si>
  <si>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</si>
  <si>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</si>
  <si>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</si>
  <si>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</si>
  <si>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</si>
  <si>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</si>
  <si>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</si>
  <si>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</si>
  <si>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</si>
  <si>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</si>
  <si>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</si>
  <si>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</si>
  <si>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</si>
  <si>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</si>
  <si>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</si>
  <si>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</si>
  <si>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</si>
  <si>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</si>
  <si>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</si>
  <si>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</si>
  <si>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</si>
  <si>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</si>
  <si>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</si>
  <si>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</si>
  <si>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</si>
  <si>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</si>
  <si>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</si>
  <si>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</si>
  <si>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</si>
  <si>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</si>
  <si>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</si>
  <si>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</si>
  <si>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</si>
  <si>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</si>
  <si>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</si>
  <si>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</si>
  <si>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</si>
  <si>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</si>
  <si>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</si>
  <si>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</si>
  <si>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</si>
  <si>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</si>
  <si>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</si>
  <si>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</si>
  <si>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</si>
  <si>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</si>
  <si>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</si>
  <si>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</si>
  <si>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</si>
  <si>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</si>
  <si>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</si>
  <si>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</si>
  <si>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</si>
  <si>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</si>
  <si>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</si>
  <si>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</si>
  <si>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</si>
  <si>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</si>
  <si>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</si>
  <si>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</si>
  <si>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</si>
  <si>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</si>
  <si>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</si>
  <si>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</si>
  <si>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</si>
  <si>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</si>
  <si>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</si>
  <si>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</si>
  <si>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</si>
  <si>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</si>
  <si>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</si>
  <si>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</si>
  <si>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</si>
  <si>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</si>
  <si>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</si>
  <si>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</si>
  <si>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</si>
  <si>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</si>
  <si>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</si>
  <si>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</si>
  <si>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</si>
  <si>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</si>
  <si>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</si>
  <si>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</si>
  <si>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</si>
  <si>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</si>
  <si>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</si>
  <si>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</si>
  <si>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</si>
  <si>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</si>
  <si>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</si>
  <si>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</si>
  <si>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</si>
  <si>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</si>
  <si>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</si>
  <si>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</si>
  <si>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</si>
  <si>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</si>
  <si>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</si>
  <si>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</si>
  <si>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</si>
  <si>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</si>
  <si>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</si>
  <si>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</si>
  <si>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</si>
  <si>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</si>
  <si>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</si>
  <si>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</si>
  <si>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</si>
  <si>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</si>
  <si>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</si>
  <si>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</si>
  <si>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</si>
  <si>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</si>
  <si>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</si>
  <si>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</si>
  <si>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</si>
  <si>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</si>
  <si>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</si>
  <si>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</si>
  <si>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</si>
  <si>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</si>
  <si>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</si>
  <si>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</si>
  <si>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</si>
  <si>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</si>
  <si>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</si>
  <si>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</si>
  <si>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</si>
  <si>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</si>
  <si>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</si>
  <si>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</si>
  <si>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</si>
  <si>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</si>
  <si>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</si>
  <si>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</si>
  <si>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</si>
  <si>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</si>
  <si>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</si>
  <si>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</si>
  <si>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</si>
  <si>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</si>
  <si>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</si>
  <si>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</si>
  <si>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</si>
  <si>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</si>
  <si>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</si>
  <si>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</si>
  <si>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</si>
  <si>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</si>
  <si>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</si>
  <si>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</si>
  <si>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</si>
  <si>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</si>
  <si>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</si>
  <si>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</si>
  <si>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</si>
  <si>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</si>
  <si>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</si>
  <si>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</si>
  <si>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</si>
  <si>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</si>
  <si>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</si>
  <si>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</si>
  <si>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</si>
  <si>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</si>
  <si>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</si>
  <si>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</si>
  <si>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</si>
  <si>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</si>
  <si>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</si>
  <si>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</si>
  <si>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</si>
  <si>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</si>
  <si>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</si>
  <si>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</si>
  <si>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</si>
  <si>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</si>
  <si>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</si>
  <si>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</si>
  <si>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</si>
  <si>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</si>
  <si>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</si>
  <si>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</si>
  <si>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</si>
  <si>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</si>
  <si>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</si>
  <si>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</si>
  <si>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</si>
  <si>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</si>
  <si>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</si>
  <si>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</si>
  <si>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</si>
  <si>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</si>
  <si>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</si>
  <si>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</si>
  <si>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</si>
  <si>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</si>
  <si>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</si>
  <si>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</si>
  <si>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</si>
  <si>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</si>
  <si>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</si>
  <si>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</si>
  <si>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</si>
  <si>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</si>
  <si>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</si>
  <si>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</si>
  <si>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</si>
  <si>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</si>
  <si>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</si>
  <si>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</si>
  <si>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</si>
  <si>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</si>
  <si>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</si>
  <si>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</si>
  <si>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</si>
  <si>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</si>
  <si>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</si>
  <si>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</si>
  <si>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</si>
  <si>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</si>
  <si>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</si>
  <si>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</si>
  <si>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</si>
  <si>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</si>
  <si>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</si>
  <si>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</si>
  <si>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</si>
  <si>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</si>
  <si>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</si>
  <si>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</si>
  <si>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</si>
  <si>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</si>
  <si>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</si>
  <si>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</si>
  <si>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</si>
  <si>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</si>
  <si>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</si>
  <si>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</si>
  <si>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</si>
  <si>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</si>
  <si>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</si>
  <si>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</si>
  <si>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</si>
  <si>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</si>
  <si>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</si>
  <si>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</si>
  <si>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</si>
  <si>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</si>
  <si>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</si>
  <si>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</si>
  <si>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</si>
  <si>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</si>
  <si>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</si>
  <si>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</si>
  <si>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</si>
  <si>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</si>
  <si>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</si>
  <si>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</si>
  <si>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</si>
  <si>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</si>
  <si>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</si>
  <si>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</si>
  <si>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</si>
  <si>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</si>
  <si>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</si>
  <si>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</si>
  <si>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</si>
  <si>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</si>
  <si>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</si>
  <si>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</si>
  <si>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</si>
  <si>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</si>
  <si>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</si>
  <si>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</si>
  <si>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</si>
  <si>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</si>
  <si>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</si>
  <si>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</si>
  <si>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</si>
  <si>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</si>
  <si>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</si>
  <si>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</si>
  <si>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</si>
  <si>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</si>
  <si>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</si>
  <si>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</si>
  <si>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</si>
  <si>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</si>
  <si>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</si>
  <si>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</si>
  <si>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</si>
  <si>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</si>
  <si>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</si>
  <si>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</si>
  <si>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</si>
  <si>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</si>
  <si>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</si>
  <si>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</si>
  <si>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</si>
  <si>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</si>
  <si>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</si>
  <si>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</si>
  <si>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</si>
  <si>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</si>
  <si>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</si>
  <si>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</si>
  <si>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</si>
  <si>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</si>
  <si>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</si>
  <si>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</si>
  <si>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</si>
  <si>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</si>
  <si>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</si>
  <si>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</si>
  <si>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</si>
  <si>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</si>
  <si>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</si>
  <si>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</si>
  <si>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</si>
  <si>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</si>
  <si>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</si>
  <si>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</si>
  <si>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</si>
  <si>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</si>
  <si>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</si>
  <si>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</si>
  <si>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</si>
  <si>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</si>
  <si>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</si>
  <si>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</si>
  <si>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</si>
  <si>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</si>
  <si>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</si>
  <si>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</si>
  <si>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</si>
  <si>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</si>
  <si>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</si>
  <si>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</si>
  <si>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</si>
  <si>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</si>
  <si>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</si>
  <si>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</si>
  <si>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</si>
  <si>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</si>
  <si>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</si>
  <si>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</si>
  <si>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</si>
  <si>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</si>
  <si>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</si>
  <si>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</si>
  <si>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</si>
  <si>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</si>
  <si>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</si>
  <si>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</si>
  <si>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</si>
  <si>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</si>
  <si>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</si>
  <si>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</si>
  <si>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</si>
  <si>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</si>
  <si>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</si>
  <si>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</si>
  <si>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</si>
  <si>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</si>
  <si>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</si>
  <si>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</si>
  <si>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</si>
  <si>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</si>
  <si>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</si>
  <si>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</si>
  <si>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</si>
  <si>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</si>
  <si>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</si>
  <si>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</si>
  <si>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</si>
  <si>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</si>
  <si>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</si>
  <si>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</si>
  <si>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</si>
  <si>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</si>
  <si>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</si>
  <si>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</si>
  <si>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</si>
  <si>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</si>
  <si>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</si>
  <si>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</si>
  <si>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</si>
  <si>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</si>
  <si>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</si>
  <si>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</si>
  <si>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</si>
  <si>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</si>
  <si>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</si>
  <si>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</si>
  <si>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</si>
  <si>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</si>
  <si>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</si>
  <si>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</si>
  <si>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</si>
  <si>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</si>
  <si>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</si>
  <si>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</si>
  <si>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</si>
  <si>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</si>
  <si>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</si>
  <si>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</si>
  <si>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</si>
  <si>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</si>
  <si>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</si>
  <si>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</si>
  <si>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</si>
  <si>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</si>
  <si>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</si>
  <si>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</si>
  <si>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</si>
  <si>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</si>
  <si>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</si>
  <si>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</si>
  <si>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</si>
  <si>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</si>
  <si>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</si>
  <si>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</si>
  <si>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</si>
  <si>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</si>
  <si>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</si>
  <si>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</si>
  <si>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</si>
  <si>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</si>
  <si>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</si>
  <si>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</si>
  <si>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</si>
  <si>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</si>
  <si>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</si>
  <si>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</si>
  <si>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</si>
  <si>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</si>
  <si>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</si>
  <si>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</si>
  <si>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</si>
  <si>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</si>
  <si>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</si>
  <si>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</si>
  <si>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</si>
  <si>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</si>
  <si>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</si>
  <si>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</si>
  <si>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</si>
  <si>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</si>
  <si>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</si>
  <si>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</si>
  <si>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</si>
  <si>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</si>
  <si>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</si>
  <si>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</si>
  <si>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</si>
  <si>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</si>
  <si>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</si>
  <si>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</si>
  <si>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</si>
  <si>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</si>
  <si>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</si>
  <si>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</si>
  <si>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</si>
  <si>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</si>
  <si>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</si>
  <si>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</si>
  <si>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</si>
  <si>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</si>
  <si>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</si>
  <si>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</si>
  <si>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</si>
  <si>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</si>
  <si>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</si>
  <si>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</si>
  <si>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</si>
  <si>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</si>
  <si>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</si>
  <si>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</si>
  <si>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</si>
  <si>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</si>
  <si>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</si>
  <si>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</si>
  <si>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</si>
  <si>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</si>
  <si>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</si>
  <si>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</si>
  <si>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</si>
  <si>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</si>
  <si>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</si>
  <si>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</si>
  <si>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</si>
  <si>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</si>
  <si>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</si>
  <si>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</si>
  <si>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</si>
  <si>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</si>
  <si>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</si>
  <si>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</si>
  <si>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</si>
  <si>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</si>
  <si>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</si>
  <si>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</si>
  <si>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</si>
  <si>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</si>
  <si>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</si>
  <si>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</si>
  <si>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</si>
  <si>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</si>
  <si>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</si>
  <si>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</si>
  <si>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</si>
  <si>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</si>
  <si>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</si>
  <si>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</si>
  <si>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</si>
  <si>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</si>
  <si>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</si>
  <si>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</si>
  <si>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</si>
  <si>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</si>
  <si>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</si>
  <si>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</si>
  <si>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</si>
  <si>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</si>
  <si>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</si>
  <si>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</si>
  <si>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</si>
  <si>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</si>
  <si>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</si>
  <si>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</si>
  <si>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</si>
  <si>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</si>
  <si>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</si>
  <si>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</si>
  <si>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</si>
  <si>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</si>
  <si>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</si>
  <si>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</si>
  <si>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</si>
  <si>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</si>
  <si>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</si>
  <si>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</si>
  <si>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</si>
  <si>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</si>
  <si>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</si>
  <si>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</si>
  <si>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</si>
  <si>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</si>
  <si>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</si>
  <si>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</si>
  <si>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</si>
  <si>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</si>
  <si>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</si>
  <si>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</si>
  <si>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</si>
  <si>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</si>
  <si>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</si>
  <si>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</si>
  <si>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</si>
  <si>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</si>
  <si>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</si>
  <si>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</si>
  <si>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</si>
  <si>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</si>
  <si>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</si>
  <si>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</si>
  <si>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</si>
  <si>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</si>
  <si>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</si>
  <si>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</si>
  <si>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</si>
  <si>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</si>
  <si>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</si>
  <si>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</si>
  <si>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</si>
  <si>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</si>
  <si>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</si>
  <si>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</si>
  <si>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</si>
  <si>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</si>
  <si>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</si>
  <si>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</si>
  <si>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</si>
  <si>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</si>
  <si>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</si>
  <si>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</si>
  <si>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</si>
  <si>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</si>
  <si>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</si>
  <si>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</si>
  <si>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</si>
  <si>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</si>
  <si>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</si>
  <si>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</si>
  <si>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</si>
  <si>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</si>
  <si>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</si>
  <si>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</si>
  <si>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</si>
  <si>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</si>
  <si>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</si>
  <si>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</si>
  <si>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</si>
  <si>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</si>
  <si>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</si>
  <si>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</si>
  <si>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</si>
  <si>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</si>
  <si>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</si>
  <si>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</si>
  <si>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</si>
  <si>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</si>
  <si>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</si>
  <si>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</si>
  <si>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</si>
  <si>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</si>
  <si>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</si>
  <si>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</si>
  <si>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</si>
  <si>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</si>
  <si>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</si>
  <si>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</si>
  <si>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</si>
  <si>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</si>
  <si>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</si>
  <si>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</si>
  <si>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</si>
  <si>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</si>
  <si>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</si>
  <si>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</si>
  <si>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</si>
  <si>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</si>
  <si>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</si>
  <si>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</si>
  <si>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</si>
  <si>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</si>
  <si>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</si>
  <si>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</si>
  <si>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</si>
  <si>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</si>
  <si>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</si>
  <si>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</si>
  <si>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</si>
  <si>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</si>
  <si>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</si>
  <si>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</si>
  <si>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</si>
  <si>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</si>
  <si>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</si>
  <si>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</si>
  <si>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</si>
  <si>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</si>
  <si>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</si>
  <si>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</si>
  <si>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</si>
  <si>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</si>
  <si>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</si>
  <si>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</si>
  <si>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</si>
  <si>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</si>
  <si>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</si>
  <si>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</si>
  <si>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</si>
  <si>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</si>
  <si>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</si>
  <si>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</si>
  <si>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</si>
  <si>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</si>
  <si>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</si>
  <si>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</si>
  <si>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</si>
  <si>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</si>
  <si>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</si>
  <si>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</si>
  <si>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</si>
  <si>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</si>
  <si>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</si>
  <si>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</si>
  <si>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</si>
  <si>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</si>
  <si>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</si>
  <si>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</si>
  <si>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</si>
  <si>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</si>
  <si>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</si>
  <si>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</si>
  <si>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</si>
  <si>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</si>
  <si>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</si>
  <si>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</si>
  <si>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</si>
  <si>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</si>
  <si>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</si>
  <si>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</si>
  <si>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</si>
  <si>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</si>
  <si>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</si>
  <si>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</si>
  <si>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</si>
  <si>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</si>
  <si>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</si>
  <si>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</si>
  <si>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</si>
  <si>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</si>
  <si>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</si>
  <si>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</si>
  <si>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</si>
  <si>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</si>
  <si>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</si>
  <si>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</si>
  <si>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</si>
  <si>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</si>
  <si>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</si>
  <si>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</si>
  <si>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</si>
  <si>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</si>
  <si>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</si>
  <si>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</si>
  <si>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</si>
  <si>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</si>
  <si>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</si>
  <si>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</si>
  <si>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</si>
  <si>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</si>
  <si>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</si>
  <si>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</si>
  <si>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</si>
  <si>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</si>
  <si>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</si>
  <si>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</si>
  <si>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</si>
  <si>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</si>
  <si>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</si>
  <si>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</si>
  <si>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</si>
  <si>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</si>
  <si>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</si>
  <si>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</si>
  <si>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</si>
  <si>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</si>
  <si>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</si>
  <si>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</si>
  <si>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</si>
  <si>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</si>
  <si>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</si>
  <si>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</si>
  <si>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</si>
  <si>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</si>
  <si>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</si>
  <si>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</si>
  <si>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</si>
  <si>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</si>
  <si>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</si>
  <si>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</si>
  <si>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</si>
  <si>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</si>
  <si>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</si>
  <si>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</si>
  <si>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</si>
  <si>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</si>
  <si>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</si>
  <si>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</si>
  <si>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</si>
  <si>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</si>
  <si>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</si>
  <si>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</si>
  <si>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</si>
  <si>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</si>
  <si>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</si>
  <si>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</si>
  <si>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</si>
  <si>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</si>
  <si>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</si>
  <si>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</si>
  <si>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</si>
  <si>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</si>
  <si>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</si>
  <si>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</si>
  <si>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</si>
  <si>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</si>
  <si>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</si>
  <si>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</si>
  <si>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</si>
  <si>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</si>
  <si>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</si>
  <si>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</si>
  <si>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</si>
  <si>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</si>
  <si>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</si>
  <si>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</si>
  <si>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</si>
  <si>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</si>
  <si>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</si>
  <si>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</si>
  <si>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</si>
  <si>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</si>
  <si>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</si>
  <si>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</si>
  <si>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</si>
  <si>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</si>
  <si>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</si>
  <si>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</si>
  <si>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</si>
  <si>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</si>
  <si>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</si>
  <si>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</si>
  <si>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</si>
  <si>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</si>
  <si>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</si>
  <si>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</si>
  <si>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</si>
  <si>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</si>
  <si>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</si>
  <si>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</si>
  <si>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</si>
  <si>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</si>
  <si>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</si>
  <si>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</si>
  <si>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</si>
  <si>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</si>
  <si>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</si>
  <si>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</si>
  <si>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</si>
  <si>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</si>
  <si>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</si>
  <si>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</si>
  <si>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</si>
  <si>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</si>
  <si>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</si>
  <si>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</si>
  <si>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</si>
  <si>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</si>
  <si>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</si>
  <si>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</si>
  <si>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</si>
  <si>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</si>
  <si>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</si>
  <si>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</si>
  <si>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</si>
  <si>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</si>
  <si>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</si>
  <si>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</si>
  <si>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</si>
  <si>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</si>
  <si>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</si>
  <si>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</si>
  <si>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</si>
  <si>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</si>
  <si>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</si>
  <si>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</si>
  <si>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</si>
  <si>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</si>
  <si>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</si>
  <si>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</si>
  <si>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</si>
  <si>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</si>
  <si>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</si>
  <si>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</si>
  <si>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</si>
  <si>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</si>
  <si>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</si>
  <si>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</si>
  <si>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</si>
  <si>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</si>
  <si>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</si>
  <si>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</si>
  <si>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</si>
  <si>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</si>
  <si>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</si>
  <si>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</si>
  <si>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</si>
  <si>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</si>
  <si>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</si>
  <si>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</si>
  <si>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</si>
  <si>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</si>
  <si>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</si>
  <si>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</si>
  <si>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</si>
  <si>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</si>
  <si>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</si>
  <si>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</si>
  <si>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</si>
  <si>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</si>
  <si>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</si>
  <si>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</si>
  <si>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</si>
  <si>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</si>
  <si>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</si>
  <si>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</si>
  <si>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</si>
  <si>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</si>
  <si>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</si>
  <si>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</si>
  <si>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</si>
  <si>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</si>
  <si>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</si>
  <si>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</si>
  <si>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</si>
  <si>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</si>
  <si>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</si>
  <si>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</si>
  <si>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</si>
  <si>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</si>
  <si>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</si>
  <si>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</si>
  <si>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</si>
  <si>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</si>
  <si>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</si>
  <si>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</si>
  <si>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</si>
  <si>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</si>
  <si>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</si>
  <si>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</si>
  <si>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</si>
  <si>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</si>
  <si>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</si>
  <si>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</si>
  <si>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</si>
  <si>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</si>
  <si>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</si>
  <si>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</si>
  <si>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</si>
  <si>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</si>
  <si>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</si>
  <si>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</si>
  <si>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</si>
  <si>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</si>
  <si>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</si>
  <si>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</si>
  <si>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</si>
  <si>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</si>
  <si>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</si>
  <si>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</si>
  <si>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</si>
  <si>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</si>
  <si>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</si>
  <si>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</si>
  <si>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</si>
  <si>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</si>
  <si>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</si>
  <si>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</si>
  <si>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</si>
  <si>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</si>
  <si>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</si>
  <si>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</si>
  <si>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</si>
  <si>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</si>
  <si>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</si>
  <si>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</si>
  <si>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</si>
  <si>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</si>
  <si>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</si>
  <si>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</si>
  <si>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</si>
  <si>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</si>
  <si>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</si>
  <si>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</si>
  <si>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</si>
  <si>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</si>
  <si>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</si>
  <si>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</si>
  <si>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</si>
  <si>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</si>
  <si>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</si>
  <si>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</si>
  <si>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</si>
  <si>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</si>
  <si>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</si>
  <si>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</si>
  <si>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</si>
  <si>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</si>
  <si>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</si>
  <si>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</si>
  <si>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</si>
  <si>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</si>
  <si>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</si>
  <si>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</si>
  <si>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</si>
  <si>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</si>
  <si>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</si>
  <si>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</si>
  <si>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</si>
  <si>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</si>
  <si>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</si>
  <si>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</si>
  <si>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</si>
  <si>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</si>
  <si>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</si>
  <si>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</si>
  <si>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</si>
  <si>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</si>
  <si>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</si>
  <si>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</si>
  <si>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</si>
  <si>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</si>
  <si>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</si>
  <si>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</si>
  <si>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</si>
  <si>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</si>
  <si>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</si>
  <si>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</si>
  <si>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</si>
  <si>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</si>
  <si>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</si>
  <si>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</si>
  <si>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</si>
  <si>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</si>
  <si>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</si>
  <si>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</si>
  <si>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</si>
  <si>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</si>
  <si>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</si>
  <si>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</si>
  <si>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</si>
  <si>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</si>
  <si>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</si>
  <si>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</si>
  <si>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</si>
  <si>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</si>
  <si>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</si>
  <si>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</si>
  <si>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</si>
  <si>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</si>
  <si>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</si>
  <si>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</si>
  <si>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</si>
  <si>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</si>
  <si>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</si>
  <si>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</si>
  <si>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</si>
  <si>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</si>
  <si>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</si>
  <si>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</si>
  <si>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</si>
  <si>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</si>
  <si>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</si>
  <si>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</si>
  <si>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</si>
  <si>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</si>
  <si>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</si>
  <si>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</si>
  <si>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</si>
  <si>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</si>
  <si>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</si>
  <si>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</si>
  <si>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</si>
  <si>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</si>
  <si>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</si>
  <si>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</si>
  <si>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</si>
  <si>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</si>
  <si>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</si>
  <si>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</si>
  <si>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</si>
  <si>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</si>
  <si>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</si>
  <si>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</si>
  <si>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</si>
  <si>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</si>
  <si>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</si>
  <si>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</si>
  <si>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</si>
  <si>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</si>
  <si>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</si>
  <si>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</si>
  <si>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</si>
  <si>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</si>
  <si>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</si>
  <si>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</si>
  <si>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</si>
  <si>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</si>
  <si>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</si>
  <si>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</si>
  <si>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</si>
  <si>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</si>
  <si>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</si>
  <si>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</si>
  <si>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</si>
  <si>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</si>
  <si>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</si>
  <si>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</si>
  <si>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</si>
  <si>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</si>
  <si>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</si>
  <si>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</si>
  <si>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</si>
  <si>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</si>
  <si>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</si>
  <si>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</si>
  <si>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</si>
  <si>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</si>
  <si>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</si>
  <si>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</si>
  <si>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</si>
  <si>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</si>
  <si>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</si>
  <si>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</si>
  <si>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</si>
  <si>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</si>
  <si>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</si>
  <si>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</si>
  <si>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</si>
  <si>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</si>
  <si>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</si>
  <si>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</si>
  <si>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</si>
  <si>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</si>
  <si>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</si>
  <si>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</si>
  <si>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</si>
  <si>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</si>
  <si>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</si>
  <si>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</si>
  <si>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</si>
  <si>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</si>
  <si>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</si>
  <si>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</si>
  <si>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</si>
  <si>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</si>
  <si>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</si>
  <si>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</si>
  <si>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</si>
  <si>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</si>
  <si>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</si>
  <si>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</si>
  <si>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</si>
  <si>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</si>
  <si>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</si>
  <si>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</si>
  <si>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</si>
  <si>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</si>
  <si>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</si>
  <si>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</si>
  <si>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</si>
  <si>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</si>
  <si>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</si>
  <si>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</si>
  <si>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</si>
  <si>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</si>
  <si>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</si>
  <si>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</si>
  <si>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</si>
  <si>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</si>
  <si>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</si>
  <si>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</si>
  <si>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</si>
  <si>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</si>
  <si>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</si>
  <si>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</si>
  <si>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</si>
  <si>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</si>
  <si>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</si>
  <si>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</si>
  <si>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</si>
  <si>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</si>
  <si>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</si>
  <si>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</si>
  <si>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</si>
  <si>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</si>
  <si>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</si>
  <si>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</si>
  <si>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</si>
  <si>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</si>
  <si>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</si>
  <si>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</si>
  <si>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</si>
  <si>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</si>
  <si>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</si>
  <si>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</si>
  <si>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</si>
  <si>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</si>
  <si>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</si>
  <si>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</si>
  <si>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</si>
  <si>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</si>
  <si>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</si>
  <si>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</si>
  <si>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</si>
  <si>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</si>
  <si>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</si>
  <si>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</si>
  <si>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</si>
  <si>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</si>
  <si>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</si>
  <si>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</si>
  <si>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</si>
  <si>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</si>
  <si>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</si>
  <si>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</si>
  <si>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</si>
  <si>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</si>
  <si>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</si>
  <si>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</si>
  <si>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</si>
  <si>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</si>
  <si>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</si>
  <si>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</si>
  <si>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</si>
  <si>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</si>
  <si>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</si>
  <si>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</si>
  <si>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</si>
  <si>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</si>
  <si>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</si>
  <si>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</si>
  <si>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</si>
  <si>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</si>
  <si>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</si>
  <si>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</si>
  <si>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</si>
  <si>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</si>
  <si>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</si>
  <si>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</si>
  <si>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</si>
  <si>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</si>
  <si>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</si>
  <si>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</si>
  <si>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</si>
  <si>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</si>
  <si>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</si>
  <si>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</si>
  <si>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</si>
  <si>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</si>
  <si>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</si>
  <si>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</si>
  <si>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</si>
  <si>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</si>
  <si>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</si>
  <si>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</si>
  <si>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</si>
  <si>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</si>
  <si>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</si>
  <si>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</si>
  <si>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</si>
  <si>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</si>
  <si>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</si>
  <si>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</si>
  <si>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</si>
  <si>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</si>
  <si>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</si>
  <si>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</si>
  <si>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</si>
  <si>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</si>
  <si>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</si>
  <si>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</si>
  <si>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</si>
  <si>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</si>
  <si>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</si>
  <si>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</si>
  <si>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</si>
  <si>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</si>
  <si>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</si>
  <si>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</si>
  <si>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</si>
  <si>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</si>
  <si>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</si>
  <si>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</si>
  <si>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</si>
  <si>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</si>
  <si>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</si>
  <si>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</si>
  <si>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</si>
  <si>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</si>
  <si>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</si>
  <si>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</si>
  <si>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</si>
  <si>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</si>
  <si>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</si>
  <si>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</si>
  <si>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</si>
  <si>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</si>
  <si>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</si>
  <si>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</si>
  <si>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</si>
  <si>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</si>
  <si>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</si>
  <si>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</si>
  <si>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</si>
  <si>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</si>
  <si>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</si>
  <si>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</si>
  <si>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</si>
  <si>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</si>
  <si>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</si>
  <si>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</si>
  <si>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</si>
  <si>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</si>
  <si>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</si>
  <si>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</si>
  <si>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</si>
  <si>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</si>
  <si>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</si>
  <si>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</si>
  <si>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</si>
  <si>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</si>
  <si>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</si>
  <si>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</si>
  <si>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</si>
  <si>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</si>
  <si>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</si>
  <si>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</si>
  <si>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</si>
  <si>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</si>
  <si>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</si>
  <si>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</si>
  <si>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</si>
  <si>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</si>
  <si>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</si>
  <si>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</si>
  <si>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</si>
  <si>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</si>
  <si>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</si>
  <si>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</si>
  <si>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</si>
  <si>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</si>
  <si>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</si>
  <si>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</si>
  <si>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</si>
  <si>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</si>
  <si>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</si>
  <si>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</si>
  <si>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</si>
  <si>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</si>
  <si>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</si>
  <si>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</si>
  <si>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</si>
  <si>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</si>
  <si>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</si>
  <si>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</si>
  <si>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</si>
  <si>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</si>
  <si>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</si>
  <si>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</si>
  <si>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</si>
  <si>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</si>
  <si>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</si>
  <si>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</si>
  <si>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</si>
  <si>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</si>
  <si>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</si>
  <si>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</si>
  <si>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</si>
  <si>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</si>
  <si>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</si>
  <si>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</si>
  <si>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</si>
  <si>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</si>
  <si>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</si>
  <si>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</si>
  <si>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</si>
  <si>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</si>
  <si>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</si>
  <si>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</si>
  <si>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</si>
  <si>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</si>
  <si>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</si>
  <si>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</si>
  <si>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</si>
  <si>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</si>
  <si>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</si>
  <si>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</si>
  <si>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</si>
  <si>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</si>
  <si>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</si>
  <si>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</si>
  <si>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</si>
  <si>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</si>
  <si>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</si>
  <si>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</si>
  <si>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</si>
  <si>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</si>
  <si>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</si>
  <si>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</si>
  <si>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</si>
  <si>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</si>
  <si>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</si>
  <si>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</si>
  <si>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</si>
  <si>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</si>
  <si>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</si>
  <si>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</si>
  <si>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</si>
  <si>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</si>
  <si>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</si>
  <si>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</si>
  <si>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</si>
  <si>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</si>
  <si>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</si>
  <si>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</si>
  <si>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</si>
  <si>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</si>
  <si>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</si>
  <si>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</si>
  <si>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</si>
  <si>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</si>
  <si>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</si>
  <si>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</si>
  <si>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</si>
  <si>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</si>
  <si>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</si>
  <si>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</si>
  <si>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</si>
  <si>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</si>
  <si>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</si>
  <si>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</si>
  <si>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</si>
  <si>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</si>
  <si>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</si>
  <si>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</si>
  <si>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</si>
  <si>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</si>
  <si>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</si>
  <si>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</si>
  <si>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</si>
  <si>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</si>
  <si>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</si>
  <si>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</si>
  <si>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</si>
  <si>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</si>
  <si>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</si>
  <si>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</si>
  <si>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</si>
  <si>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</si>
  <si>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</si>
  <si>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</si>
  <si>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</si>
  <si>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</si>
  <si>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</si>
  <si>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</si>
  <si>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</si>
  <si>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</si>
  <si>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</si>
  <si>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</si>
  <si>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</si>
  <si>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</si>
  <si>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</si>
  <si>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</si>
  <si>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</si>
  <si>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</si>
  <si>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</si>
  <si>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</si>
  <si>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</si>
  <si>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</si>
  <si>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</si>
  <si>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</si>
  <si>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</si>
  <si>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</si>
  <si>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</si>
  <si>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</si>
  <si>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</si>
  <si>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</si>
  <si>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</si>
  <si>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</si>
  <si>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</si>
  <si>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</si>
  <si>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</si>
  <si>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</si>
  <si>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</si>
  <si>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</si>
  <si>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</si>
  <si>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</si>
  <si>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</si>
  <si>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</si>
  <si>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</si>
  <si>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</si>
  <si>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</si>
  <si>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</si>
  <si>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</si>
  <si>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</si>
  <si>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</si>
  <si>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</si>
  <si>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</si>
  <si>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</si>
  <si>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</si>
  <si>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</si>
  <si>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</si>
  <si>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</si>
  <si>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</si>
  <si>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</si>
  <si>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</si>
  <si>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</si>
  <si>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</si>
  <si>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</si>
  <si>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</si>
  <si>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</si>
  <si>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</si>
  <si>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</si>
  <si>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</si>
  <si>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</si>
  <si>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</si>
  <si>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</si>
  <si>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</si>
  <si>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</si>
  <si>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</si>
  <si>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</si>
  <si>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</si>
  <si>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</si>
  <si>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</si>
  <si>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</si>
  <si>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</si>
  <si>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</si>
  <si>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</si>
  <si>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</si>
  <si>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</si>
  <si>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</si>
  <si>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</si>
  <si>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</si>
  <si>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</si>
  <si>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</si>
  <si>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</si>
  <si>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</si>
  <si>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</si>
  <si>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</si>
  <si>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</si>
  <si>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</si>
  <si>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</si>
  <si>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</si>
  <si>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</si>
  <si>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</si>
  <si>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</si>
  <si>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</si>
  <si>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</si>
  <si>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</si>
  <si>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</si>
  <si>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</si>
  <si>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</si>
  <si>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</si>
  <si>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</si>
  <si>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</si>
  <si>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</si>
  <si>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</si>
  <si>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</si>
  <si>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</si>
  <si>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</si>
  <si>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</si>
  <si>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</si>
  <si>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</si>
  <si>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</si>
  <si>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</si>
  <si>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</si>
  <si>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</si>
  <si>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</si>
  <si>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</si>
  <si>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</si>
  <si>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</si>
  <si>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</si>
  <si>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</si>
  <si>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</si>
  <si>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</si>
  <si>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</si>
  <si>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</si>
  <si>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</si>
  <si>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</si>
  <si>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</si>
  <si>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</si>
  <si>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</si>
  <si>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</si>
  <si>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</si>
  <si>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</si>
  <si>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</si>
  <si>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</si>
  <si>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</si>
  <si>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</si>
  <si>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</si>
  <si>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</si>
  <si>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</si>
  <si>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</si>
  <si>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</si>
  <si>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</si>
  <si>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</si>
  <si>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</si>
  <si>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</si>
  <si>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</si>
  <si>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</si>
  <si>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</si>
  <si>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</si>
  <si>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</si>
  <si>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</si>
  <si>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</si>
  <si>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</si>
  <si>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</si>
  <si>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</si>
  <si>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</si>
  <si>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</si>
  <si>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</si>
  <si>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</si>
  <si>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</si>
  <si>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</si>
  <si>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</si>
  <si>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</si>
  <si>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</si>
  <si>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</si>
  <si>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</si>
  <si>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</si>
  <si>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</si>
  <si>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</si>
  <si>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</si>
  <si>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</si>
  <si>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</si>
  <si>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</si>
  <si>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</si>
  <si>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</si>
  <si>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</si>
  <si>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</si>
  <si>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</si>
  <si>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</si>
  <si>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</si>
  <si>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</si>
  <si>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</si>
  <si>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</si>
  <si>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</si>
  <si>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</si>
  <si>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</si>
  <si>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</si>
  <si>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</si>
  <si>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</si>
  <si>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</si>
  <si>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</si>
  <si>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</si>
  <si>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</si>
  <si>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</si>
  <si>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</si>
  <si>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</si>
  <si>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</si>
  <si>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</si>
  <si>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</si>
  <si>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</si>
  <si>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</si>
  <si>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</si>
  <si>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</si>
  <si>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</si>
  <si>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</si>
  <si>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</si>
  <si>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</si>
  <si>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</si>
  <si>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</si>
  <si>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</si>
  <si>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</si>
  <si>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</si>
  <si>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</si>
  <si>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</si>
  <si>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</si>
  <si>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</si>
  <si>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</si>
  <si>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</si>
  <si>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</si>
  <si>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</si>
  <si>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</si>
  <si>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</si>
  <si>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</si>
  <si>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</si>
  <si>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</si>
  <si>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</si>
  <si>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</si>
  <si>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</si>
  <si>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</si>
  <si>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</si>
  <si>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</si>
  <si>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</si>
  <si>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</si>
  <si>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</si>
  <si>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</si>
  <si>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</si>
  <si>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</si>
  <si>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</si>
  <si>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</si>
  <si>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</si>
  <si>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</si>
  <si>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</si>
  <si>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</si>
  <si>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</si>
  <si>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</si>
  <si>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</si>
  <si>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</si>
  <si>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</si>
  <si>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</si>
  <si>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</si>
  <si>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</si>
  <si>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</si>
  <si>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</si>
  <si>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</si>
  <si>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</si>
  <si>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</si>
  <si>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</si>
  <si>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</si>
  <si>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</si>
  <si>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</si>
  <si>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</si>
  <si>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</si>
  <si>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</si>
  <si>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</si>
  <si>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</si>
  <si>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</si>
  <si>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</si>
  <si>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</si>
  <si>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</si>
  <si>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</si>
  <si>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</si>
  <si>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</si>
  <si>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</si>
  <si>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</si>
  <si>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</si>
  <si>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</si>
  <si>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</si>
  <si>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</si>
  <si>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</si>
  <si>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</si>
  <si>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</si>
  <si>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</si>
  <si>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</si>
  <si>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</si>
  <si>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</si>
  <si>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</si>
  <si>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</si>
  <si>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</si>
  <si>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</si>
  <si>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</si>
  <si>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</si>
  <si>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</si>
  <si>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</si>
  <si>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</si>
  <si>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</si>
  <si>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</si>
  <si>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</si>
  <si>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</si>
  <si>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</si>
  <si>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</si>
  <si>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</si>
  <si>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</si>
  <si>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</si>
  <si>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</si>
  <si>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</si>
  <si>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</si>
  <si>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</si>
  <si>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</si>
  <si>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</si>
  <si>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</si>
  <si>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</si>
  <si>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</si>
  <si>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</si>
  <si>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</si>
  <si>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</si>
  <si>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</si>
  <si>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</si>
  <si>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</si>
  <si>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</si>
  <si>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</si>
  <si>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</si>
  <si>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</si>
  <si>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</si>
  <si>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</si>
  <si>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</si>
  <si>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</si>
  <si>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</si>
  <si>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</si>
  <si>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</si>
  <si>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</si>
  <si>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</si>
  <si>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</si>
  <si>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</si>
  <si>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</si>
  <si>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</si>
  <si>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</si>
  <si>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</si>
  <si>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</si>
  <si>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</si>
  <si>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</si>
  <si>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</si>
  <si>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</si>
  <si>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</si>
  <si>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</si>
  <si>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</si>
  <si>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</si>
  <si>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</si>
  <si>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</si>
  <si>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</si>
  <si>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</si>
  <si>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</si>
  <si>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</si>
  <si>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</si>
  <si>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</si>
  <si>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</si>
  <si>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</si>
  <si>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</si>
  <si>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</si>
  <si>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</si>
  <si>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</si>
  <si>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</si>
  <si>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</si>
  <si>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</si>
  <si>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</si>
  <si>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</si>
  <si>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</si>
  <si>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</si>
  <si>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</si>
  <si>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</si>
  <si>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</si>
  <si>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</si>
  <si>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</si>
  <si>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</si>
  <si>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</si>
  <si>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</si>
  <si>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</si>
  <si>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</si>
  <si>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</si>
  <si>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</si>
  <si>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</si>
  <si>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</si>
  <si>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</si>
  <si>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</si>
  <si>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</si>
  <si>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</si>
  <si>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</si>
  <si>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</si>
  <si>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</si>
  <si>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</si>
  <si>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</si>
  <si>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</si>
  <si>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</si>
  <si>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</si>
  <si>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</si>
  <si>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</si>
  <si>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</si>
  <si>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</si>
  <si>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</si>
  <si>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</si>
  <si>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</si>
  <si>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</si>
  <si>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</si>
  <si>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</si>
  <si>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</si>
  <si>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</si>
  <si>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</si>
  <si>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</si>
  <si>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</si>
  <si>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</si>
  <si>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</si>
  <si>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</si>
  <si>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</si>
  <si>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</si>
  <si>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</si>
  <si>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</si>
  <si>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</si>
  <si>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</si>
  <si>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</si>
  <si>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</si>
  <si>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</si>
  <si>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</si>
  <si>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</si>
  <si>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</si>
  <si>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</si>
  <si>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</si>
  <si>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</si>
  <si>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</si>
  <si>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</si>
  <si>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</si>
  <si>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</si>
  <si>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</si>
  <si>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</si>
  <si>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</si>
  <si>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</si>
  <si>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</si>
  <si>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</si>
  <si>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</si>
  <si>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</si>
  <si>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</si>
  <si>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</si>
  <si>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</si>
  <si>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</si>
  <si>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</si>
  <si>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</si>
  <si>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</si>
  <si>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</si>
  <si>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</si>
  <si>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</si>
  <si>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</si>
  <si>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</si>
  <si>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</si>
  <si>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</si>
  <si>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</si>
  <si>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</si>
  <si>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</si>
  <si>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</si>
  <si>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</si>
  <si>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</si>
  <si>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</si>
  <si>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</si>
  <si>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</si>
  <si>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</si>
  <si>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</si>
  <si>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</si>
  <si>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</si>
  <si>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</si>
  <si>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</si>
  <si>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</si>
  <si>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</si>
  <si>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</si>
  <si>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</si>
  <si>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</si>
  <si>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</si>
  <si>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</si>
  <si>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</si>
  <si>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</si>
  <si>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</si>
  <si>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</si>
  <si>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</si>
  <si>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</si>
  <si>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</si>
  <si>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</si>
  <si>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</si>
  <si>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</si>
  <si>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</si>
  <si>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</si>
  <si>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</si>
  <si>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</si>
  <si>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</si>
  <si>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</si>
  <si>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</si>
  <si>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</si>
  <si>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</si>
  <si>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</si>
  <si>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</si>
  <si>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</si>
  <si>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</si>
  <si>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</si>
  <si>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</si>
  <si>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</si>
  <si>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</si>
  <si>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</si>
  <si>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</si>
  <si>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</si>
  <si>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</si>
  <si>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</si>
  <si>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</si>
  <si>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</si>
  <si>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</si>
  <si>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</si>
  <si>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</si>
  <si>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</si>
  <si>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</si>
  <si>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</si>
  <si>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</si>
  <si>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</si>
  <si>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</si>
  <si>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</si>
  <si>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</si>
  <si>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</si>
  <si>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</si>
  <si>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</si>
  <si>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</si>
  <si>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</si>
  <si>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</si>
  <si>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</si>
  <si>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</si>
  <si>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</si>
  <si>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</si>
  <si>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</si>
  <si>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</si>
  <si>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</si>
  <si>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</si>
  <si>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</si>
  <si>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</si>
  <si>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</si>
  <si>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</si>
  <si>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</si>
  <si>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</si>
  <si>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</si>
  <si>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</si>
  <si>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</si>
  <si>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</si>
  <si>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</si>
  <si>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</si>
  <si>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</si>
  <si>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</si>
  <si>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</si>
  <si>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</si>
  <si>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</si>
  <si>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</si>
  <si>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</si>
  <si>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</si>
  <si>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</si>
  <si>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</si>
  <si>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</si>
  <si>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</si>
  <si>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</si>
  <si>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</si>
  <si>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</si>
  <si>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</si>
  <si>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</si>
  <si>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</si>
  <si>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</si>
  <si>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</si>
  <si>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</si>
  <si>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</si>
  <si>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</si>
  <si>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</si>
  <si>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</si>
  <si>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</si>
  <si>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</si>
  <si>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</si>
  <si>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</si>
  <si>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</si>
  <si>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</si>
  <si>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</si>
  <si>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</si>
  <si>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</si>
  <si>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</si>
  <si>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</si>
  <si>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</si>
  <si>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</si>
  <si>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</si>
  <si>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</si>
  <si>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</si>
  <si>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</si>
  <si>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</si>
  <si>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</si>
  <si>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</si>
  <si>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</si>
  <si>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</si>
  <si>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</si>
  <si>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</si>
  <si>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</si>
  <si>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</si>
  <si>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</si>
  <si>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</si>
  <si>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</si>
  <si>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</si>
  <si>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</si>
  <si>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</si>
  <si>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</si>
  <si>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</si>
  <si>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</si>
  <si>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</si>
  <si>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</si>
  <si>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</si>
  <si>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</si>
  <si>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</si>
  <si>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</si>
  <si>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</si>
  <si>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</si>
  <si>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</si>
  <si>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</si>
  <si>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</si>
  <si>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</si>
  <si>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</si>
  <si>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</si>
  <si>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</si>
  <si>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</si>
  <si>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</si>
  <si>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</si>
  <si>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</si>
  <si>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</si>
  <si>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</si>
  <si>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</si>
  <si>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</si>
  <si>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</si>
  <si>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</si>
  <si>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</si>
  <si>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</si>
  <si>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</si>
  <si>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</si>
  <si>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</si>
  <si>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</si>
  <si>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</si>
  <si>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</si>
  <si>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</si>
  <si>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</si>
  <si>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</si>
  <si>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</si>
  <si>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</si>
  <si>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</si>
  <si>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</si>
  <si>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</si>
  <si>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</si>
  <si>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</si>
  <si>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</si>
  <si>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</si>
  <si>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</si>
  <si>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</si>
  <si>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</si>
  <si>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</si>
  <si>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</si>
  <si>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</si>
  <si>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</si>
  <si>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</si>
  <si>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</si>
  <si>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</si>
  <si>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</si>
  <si>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</si>
  <si>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</si>
  <si>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</si>
  <si>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</si>
  <si>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</si>
  <si>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</si>
  <si>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</si>
  <si>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</si>
  <si>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</si>
  <si>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</si>
  <si>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</si>
  <si>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</si>
  <si>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</si>
  <si>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</si>
  <si>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</si>
  <si>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</si>
  <si>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</si>
  <si>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</si>
  <si>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</si>
  <si>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</si>
  <si>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</si>
  <si>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</si>
  <si>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</si>
  <si>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</si>
  <si>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</si>
  <si>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</si>
  <si>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</si>
  <si>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</si>
  <si>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</si>
  <si>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</si>
  <si>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</si>
  <si>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</si>
  <si>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</si>
  <si>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</si>
  <si>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</si>
  <si>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</si>
  <si>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</si>
  <si>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</si>
  <si>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</si>
  <si>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</si>
  <si>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</si>
  <si>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</si>
  <si>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</si>
  <si>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</si>
  <si>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</si>
  <si>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</si>
  <si>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</si>
  <si>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</si>
  <si>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</si>
  <si>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</si>
  <si>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</si>
  <si>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</si>
  <si>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</si>
  <si>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</si>
  <si>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</si>
  <si>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</si>
  <si>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</si>
  <si>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</si>
  <si>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</si>
  <si>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</si>
  <si>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</si>
  <si>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</si>
  <si>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</si>
  <si>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</si>
  <si>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</si>
  <si>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</si>
  <si>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</si>
  <si>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</si>
  <si>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</si>
  <si>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</si>
  <si>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</si>
  <si>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</si>
  <si>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</si>
  <si>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</si>
  <si>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</si>
  <si>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</si>
  <si>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</si>
  <si>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</si>
  <si>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</si>
  <si>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</si>
  <si>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</si>
  <si>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</si>
  <si>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</si>
  <si>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</si>
  <si>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</si>
  <si>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</si>
  <si>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</si>
  <si>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</si>
  <si>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</si>
  <si>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</si>
  <si>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</si>
  <si>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</si>
  <si>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</si>
  <si>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</si>
  <si>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</si>
  <si>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</si>
  <si>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</si>
  <si>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</si>
  <si>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</si>
  <si>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</si>
  <si>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</si>
  <si>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</si>
  <si>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</si>
  <si>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</si>
  <si>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</si>
  <si>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</si>
  <si>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</si>
  <si>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</si>
  <si>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</si>
  <si>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</si>
  <si>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</si>
  <si>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</si>
  <si>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</si>
  <si>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</si>
  <si>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</si>
  <si>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</si>
  <si>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</si>
  <si>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</si>
  <si>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</si>
  <si>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</si>
  <si>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</si>
  <si>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</si>
  <si>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</si>
  <si>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</si>
  <si>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</si>
  <si>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</si>
  <si>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</si>
  <si>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</si>
  <si>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</si>
  <si>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</si>
  <si>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</si>
  <si>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</si>
  <si>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</si>
  <si>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</si>
  <si>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</si>
  <si>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</si>
  <si>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</si>
  <si>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</si>
  <si>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</si>
  <si>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</si>
  <si>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</si>
  <si>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</si>
  <si>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</si>
  <si>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</si>
  <si>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</si>
  <si>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</si>
  <si>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</si>
  <si>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</si>
  <si>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</si>
  <si>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</si>
  <si>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</si>
  <si>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</si>
  <si>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</si>
  <si>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</si>
  <si>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</si>
  <si>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</si>
  <si>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</si>
  <si>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</si>
  <si>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</si>
  <si>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</si>
  <si>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</si>
  <si>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</si>
  <si>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</si>
  <si>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</si>
  <si>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</si>
  <si>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</si>
  <si>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</si>
  <si>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</si>
  <si>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</si>
  <si>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</si>
  <si>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</si>
  <si>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</si>
  <si>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</si>
  <si>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</si>
  <si>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</si>
  <si>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</si>
  <si>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</si>
  <si>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</si>
  <si>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</si>
  <si>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</si>
  <si>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</si>
  <si>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</si>
  <si>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</si>
  <si>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</si>
  <si>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</si>
  <si>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</si>
  <si>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</si>
  <si>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</si>
  <si>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</si>
  <si>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</si>
  <si>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</si>
  <si>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</si>
  <si>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</si>
  <si>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</si>
  <si>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</si>
  <si>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</si>
  <si>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</si>
  <si>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</si>
  <si>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</si>
  <si>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</si>
  <si>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</si>
  <si>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</si>
  <si>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</si>
  <si>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</si>
  <si>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</si>
  <si>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</si>
  <si>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</si>
  <si>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</si>
  <si>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</si>
  <si>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</si>
  <si>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</si>
  <si>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</si>
  <si>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</si>
  <si>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</si>
  <si>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</si>
  <si>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</si>
  <si>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</si>
  <si>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</si>
  <si>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</si>
  <si>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</si>
  <si>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</si>
  <si>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</si>
  <si>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</si>
  <si>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</si>
  <si>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</si>
  <si>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</si>
  <si>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</si>
  <si>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</si>
  <si>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</si>
  <si>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</si>
  <si>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</si>
  <si>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</si>
  <si>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</si>
  <si>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</si>
  <si>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</si>
  <si>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</si>
  <si>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</si>
  <si>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</si>
  <si>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</si>
  <si>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</si>
  <si>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</si>
  <si>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</si>
  <si>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</si>
  <si>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</si>
  <si>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</si>
  <si>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</si>
  <si>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</si>
  <si>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</si>
  <si>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</si>
  <si>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</si>
  <si>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</si>
  <si>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</si>
  <si>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</si>
  <si>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</si>
  <si>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</si>
  <si>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</si>
  <si>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</si>
  <si>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</si>
  <si>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</si>
  <si>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</si>
  <si>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</si>
  <si>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</si>
  <si>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</si>
  <si>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</si>
  <si>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</si>
  <si>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</si>
  <si>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</si>
  <si>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</si>
  <si>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</si>
  <si>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</si>
  <si>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</si>
  <si>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</si>
  <si>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</si>
  <si>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</si>
  <si>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</si>
  <si>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</si>
  <si>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</si>
  <si>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</si>
  <si>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</si>
  <si>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</si>
  <si>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</si>
  <si>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</si>
  <si>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</si>
  <si>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</si>
  <si>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</si>
  <si>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</si>
  <si>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</si>
  <si>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</si>
  <si>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</si>
  <si>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</si>
  <si>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</si>
  <si>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</si>
  <si>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</si>
  <si>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</si>
  <si>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</si>
  <si>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</si>
  <si>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</si>
  <si>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</si>
  <si>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</si>
  <si>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</si>
  <si>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</si>
  <si>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</si>
  <si>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</si>
  <si>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</si>
  <si>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</si>
  <si>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</si>
  <si>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</si>
  <si>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</si>
  <si>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</si>
  <si>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</si>
  <si>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</si>
  <si>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</si>
  <si>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</si>
  <si>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</si>
  <si>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</si>
  <si>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</si>
  <si>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</si>
  <si>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</si>
  <si>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</si>
  <si>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</si>
  <si>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</si>
  <si>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</si>
  <si>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</si>
  <si>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</si>
  <si>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</si>
  <si>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</si>
  <si>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</si>
  <si>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</si>
  <si>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</si>
  <si>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</si>
  <si>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</si>
  <si>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</si>
  <si>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</si>
  <si>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</si>
  <si>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</si>
  <si>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</si>
  <si>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</si>
  <si>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</si>
  <si>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</si>
  <si>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</si>
  <si>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</si>
  <si>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</si>
  <si>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</si>
  <si>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</si>
  <si>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</si>
  <si>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</si>
  <si>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</si>
  <si>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</si>
  <si>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</si>
  <si>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</si>
  <si>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</si>
  <si>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</si>
  <si>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</si>
  <si>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</si>
  <si>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</si>
  <si>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</si>
  <si>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</si>
  <si>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</si>
  <si>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</si>
  <si>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</si>
  <si>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</si>
  <si>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</si>
  <si>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</si>
  <si>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</si>
  <si>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</si>
  <si>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</si>
  <si>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</si>
  <si>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</si>
  <si>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</si>
  <si>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</si>
  <si>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</si>
  <si>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</si>
  <si>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</si>
  <si>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</si>
  <si>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</si>
  <si>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</si>
  <si>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</si>
  <si>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</si>
  <si>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</si>
  <si>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</si>
  <si>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</si>
  <si>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</si>
  <si>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</si>
  <si>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</si>
  <si>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</si>
  <si>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</si>
  <si>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</si>
  <si>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</si>
  <si>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</si>
  <si>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</si>
  <si>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</si>
  <si>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</si>
  <si>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</si>
  <si>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</si>
  <si>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</si>
  <si>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</si>
  <si>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</si>
  <si>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</si>
  <si>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</si>
  <si>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</si>
  <si>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</si>
  <si>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</si>
  <si>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</si>
  <si>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</si>
  <si>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</si>
  <si>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</si>
  <si>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</si>
  <si>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</si>
  <si>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</si>
  <si>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</si>
  <si>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</si>
  <si>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</si>
  <si>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</si>
  <si>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</si>
  <si>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</si>
  <si>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</si>
  <si>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</si>
  <si>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</si>
  <si>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</si>
  <si>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</si>
  <si>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</si>
  <si>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</si>
  <si>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</si>
  <si>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</si>
  <si>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</si>
  <si>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</si>
  <si>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</si>
  <si>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</si>
  <si>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</si>
  <si>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</si>
  <si>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</si>
  <si>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</si>
  <si>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</si>
  <si>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</si>
  <si>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</si>
  <si>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</si>
  <si>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</si>
  <si>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</si>
  <si>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</si>
  <si>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</si>
  <si>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</si>
  <si>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</si>
  <si>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</si>
  <si>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</si>
  <si>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</si>
  <si>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</si>
  <si>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</si>
  <si>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</si>
  <si>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</si>
  <si>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</si>
  <si>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</si>
  <si>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</si>
  <si>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</si>
  <si>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</si>
  <si>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</si>
  <si>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</si>
  <si>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</si>
  <si>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</si>
  <si>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</si>
  <si>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</si>
  <si>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</si>
  <si>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</si>
  <si>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</si>
  <si>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</si>
  <si>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</si>
  <si>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</si>
  <si>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</si>
  <si>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</si>
  <si>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</si>
  <si>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</si>
  <si>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</si>
  <si>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</si>
  <si>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</si>
  <si>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</si>
  <si>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</si>
  <si>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</si>
  <si>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</si>
  <si>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</si>
  <si>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</si>
  <si>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</si>
  <si>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</si>
  <si>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</si>
  <si>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</si>
  <si>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</si>
  <si>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</si>
  <si>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</si>
  <si>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</si>
  <si>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</si>
  <si>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</si>
  <si>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</si>
  <si>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</si>
  <si>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</si>
  <si>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</si>
  <si>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</si>
  <si>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</si>
  <si>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</si>
  <si>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</si>
  <si>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</si>
  <si>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</si>
  <si>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</si>
  <si>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</si>
  <si>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</si>
  <si>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</si>
  <si>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</si>
  <si>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</si>
  <si>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</si>
  <si>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</si>
  <si>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</si>
  <si>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</si>
  <si>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</si>
  <si>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</si>
  <si>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</si>
  <si>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</si>
  <si>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</si>
  <si>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</si>
  <si>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</si>
  <si>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</si>
  <si>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</si>
  <si>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</si>
  <si>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</si>
  <si>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</si>
  <si>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</si>
  <si>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</si>
  <si>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</si>
  <si>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</si>
  <si>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</si>
  <si>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</si>
  <si>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</si>
  <si>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</si>
  <si>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</si>
  <si>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</si>
  <si>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</si>
  <si>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</si>
  <si>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</si>
  <si>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</si>
  <si>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</si>
  <si>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</si>
  <si>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</si>
  <si>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</si>
  <si>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</si>
  <si>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</si>
  <si>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</si>
  <si>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</si>
  <si>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</si>
  <si>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</si>
  <si>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</si>
  <si>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</si>
  <si>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</si>
  <si>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</si>
  <si>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</si>
  <si>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</si>
  <si>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</si>
  <si>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</si>
  <si>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</si>
  <si>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</si>
  <si>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</si>
  <si>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</si>
  <si>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</si>
  <si>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</si>
  <si>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</si>
  <si>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</si>
  <si>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</si>
  <si>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</si>
  <si>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</si>
  <si>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</si>
  <si>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</si>
  <si>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</si>
  <si>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</si>
  <si>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</si>
  <si>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</si>
  <si>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</si>
  <si>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</si>
  <si>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</si>
  <si>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</si>
  <si>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</si>
  <si>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</si>
  <si>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</si>
  <si>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</si>
  <si>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</si>
  <si>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</si>
  <si>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</si>
  <si>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</si>
  <si>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</si>
  <si>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</si>
  <si>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</si>
  <si>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</si>
  <si>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</si>
  <si>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</si>
  <si>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</si>
  <si>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</si>
  <si>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</si>
  <si>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</si>
  <si>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</si>
  <si>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</si>
  <si>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</si>
  <si>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</si>
  <si>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</si>
  <si>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</si>
  <si>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</si>
  <si>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</si>
  <si>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</si>
  <si>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</si>
  <si>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</si>
  <si>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</si>
  <si>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</si>
  <si>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</si>
  <si>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</si>
  <si>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</si>
  <si>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</si>
  <si>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</si>
  <si>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</si>
  <si>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</si>
  <si>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</si>
  <si>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</si>
  <si>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</si>
  <si>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</si>
  <si>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</si>
  <si>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</si>
  <si>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</si>
  <si>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</si>
  <si>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</si>
  <si>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</si>
  <si>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</si>
  <si>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</si>
  <si>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</si>
  <si>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</si>
  <si>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</si>
  <si>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</si>
  <si>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</si>
  <si>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</si>
  <si>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</si>
  <si>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</si>
  <si>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</si>
  <si>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</si>
  <si>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</si>
  <si>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</si>
  <si>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</si>
  <si>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</si>
  <si>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</si>
  <si>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</si>
  <si>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</si>
  <si>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</si>
  <si>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</si>
  <si>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</si>
  <si>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</si>
  <si>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</si>
  <si>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</si>
  <si>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</si>
  <si>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</si>
  <si>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</si>
  <si>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</si>
  <si>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</si>
  <si>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</si>
  <si>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</si>
  <si>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</si>
  <si>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</si>
  <si>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</si>
  <si>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</si>
  <si>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</si>
  <si>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</si>
  <si>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</si>
  <si>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</si>
  <si>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</si>
  <si>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</si>
  <si>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</si>
  <si>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</si>
  <si>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</si>
  <si>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</si>
  <si>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</si>
  <si>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</si>
  <si>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</si>
  <si>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</si>
  <si>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</si>
  <si>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</si>
  <si>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</si>
  <si>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</si>
  <si>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</si>
  <si>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</si>
  <si>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</si>
  <si>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</si>
  <si>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</si>
  <si>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</si>
  <si>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</si>
  <si>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</si>
  <si>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</si>
  <si>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</si>
  <si>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</si>
  <si>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</si>
  <si>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</si>
  <si>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</si>
  <si>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</si>
  <si>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</si>
  <si>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</si>
  <si>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</si>
  <si>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</si>
  <si>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</si>
  <si>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</si>
  <si>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</si>
  <si>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</si>
  <si>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</si>
  <si>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</si>
  <si>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</si>
  <si>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</si>
  <si>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</si>
  <si>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</si>
  <si>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</si>
  <si>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</si>
  <si>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</si>
  <si>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</si>
  <si>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</si>
  <si>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</si>
  <si>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</si>
  <si>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</si>
  <si>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</si>
  <si>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</si>
  <si>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</si>
  <si>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</si>
  <si>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</si>
  <si>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</si>
  <si>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</si>
  <si>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</si>
  <si>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</si>
  <si>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</si>
  <si>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</si>
  <si>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</si>
  <si>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</si>
  <si>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</si>
  <si>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</si>
  <si>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</si>
  <si>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</si>
  <si>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</si>
  <si>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</si>
  <si>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</si>
  <si>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</si>
  <si>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</si>
  <si>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</si>
  <si>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</si>
  <si>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</si>
  <si>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</si>
  <si>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</si>
  <si>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</si>
  <si>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</si>
  <si>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</si>
  <si>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</si>
  <si>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</si>
  <si>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</si>
  <si>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</si>
  <si>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</si>
  <si>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</si>
  <si>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</si>
  <si>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</si>
  <si>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</si>
  <si>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</si>
  <si>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</si>
  <si>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</si>
  <si>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</si>
  <si>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</si>
  <si>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</si>
  <si>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</si>
  <si>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</si>
  <si>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</si>
  <si>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</si>
  <si>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</si>
  <si>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</si>
  <si>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</si>
  <si>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</si>
  <si>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</si>
  <si>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</si>
  <si>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</si>
  <si>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</si>
  <si>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</si>
  <si>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</si>
  <si>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</si>
  <si>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</si>
  <si>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</si>
  <si>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</si>
  <si>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</si>
  <si>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</si>
  <si>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</si>
  <si>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</si>
  <si>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</si>
  <si>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</si>
  <si>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</si>
  <si>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</si>
  <si>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</si>
  <si>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</si>
  <si>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</si>
  <si>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</si>
  <si>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</si>
  <si>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</si>
  <si>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</si>
  <si>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</si>
  <si>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</si>
  <si>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</si>
  <si>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</si>
  <si>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</si>
  <si>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</si>
  <si>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</si>
  <si>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</si>
  <si>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</si>
  <si>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</si>
  <si>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</si>
  <si>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</si>
  <si>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</si>
  <si>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</si>
  <si>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</si>
  <si>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</si>
  <si>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</si>
  <si>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</si>
  <si>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</si>
  <si>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</si>
  <si>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</si>
  <si>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</si>
  <si>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</si>
  <si>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</si>
  <si>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</si>
  <si>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</si>
  <si>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</si>
  <si>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</si>
  <si>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</si>
  <si>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</si>
  <si>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</si>
  <si>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</si>
  <si>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</si>
  <si>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</si>
  <si>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</si>
  <si>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</si>
  <si>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</si>
  <si>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</si>
  <si>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</si>
  <si>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</si>
  <si>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</si>
  <si>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</si>
  <si>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</si>
  <si>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</si>
  <si>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</si>
  <si>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</si>
  <si>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</si>
  <si>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</si>
  <si>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</si>
  <si>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</si>
  <si>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</si>
  <si>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</si>
  <si>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</si>
  <si>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</si>
  <si>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</si>
  <si>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</si>
  <si>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</si>
  <si>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</si>
  <si>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</si>
  <si>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</si>
  <si>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</si>
  <si>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</si>
  <si>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</si>
  <si>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</si>
  <si>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</si>
  <si>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</si>
  <si>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</si>
  <si>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</si>
  <si>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</si>
  <si>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</si>
  <si>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</si>
  <si>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</si>
  <si>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</si>
  <si>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</si>
  <si>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</si>
  <si>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</si>
  <si>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</si>
  <si>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</si>
  <si>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</si>
  <si>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</si>
  <si>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</si>
  <si>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</si>
  <si>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</si>
  <si>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</si>
  <si>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</si>
  <si>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</si>
  <si>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</si>
  <si>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</si>
  <si>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</si>
  <si>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</si>
  <si>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</si>
  <si>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</si>
  <si>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</si>
  <si>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</si>
  <si>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</si>
  <si>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</si>
  <si>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</si>
  <si>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</si>
  <si>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</si>
  <si>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</si>
  <si>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</si>
  <si>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</si>
  <si>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</si>
  <si>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</si>
  <si>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</si>
  <si>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</si>
  <si>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</si>
  <si>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</si>
  <si>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</si>
  <si>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</si>
  <si>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</si>
  <si>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</si>
  <si>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</si>
  <si>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</si>
  <si>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</si>
  <si>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</si>
  <si>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</si>
  <si>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</si>
  <si>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</si>
  <si>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</si>
  <si>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</si>
  <si>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</si>
  <si>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</si>
  <si>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</si>
  <si>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</si>
  <si>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</si>
  <si>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</si>
  <si>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</si>
  <si>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</si>
  <si>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</si>
  <si>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</si>
  <si>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</si>
  <si>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</si>
  <si>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</si>
  <si>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</si>
  <si>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</si>
  <si>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</si>
  <si>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</si>
  <si>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</si>
  <si>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</si>
  <si>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</si>
  <si>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</si>
  <si>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</si>
  <si>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</si>
  <si>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</si>
  <si>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</si>
  <si>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</si>
  <si>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</si>
  <si>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</si>
  <si>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</si>
  <si>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</si>
  <si>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</si>
  <si>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</si>
  <si>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</si>
  <si>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</si>
  <si>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</si>
  <si>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</si>
  <si>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</si>
  <si>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</si>
  <si>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</si>
  <si>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</si>
  <si>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</si>
  <si>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</si>
  <si>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</si>
  <si>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</si>
  <si>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</si>
  <si>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</si>
  <si>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</si>
  <si>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</si>
  <si>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</si>
  <si>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</si>
  <si>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</si>
  <si>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</si>
  <si>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</si>
  <si>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</si>
  <si>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</si>
  <si>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</si>
  <si>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</si>
  <si>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</si>
  <si>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</si>
  <si>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</si>
  <si>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</si>
  <si>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</si>
  <si>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</si>
  <si>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</si>
  <si>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</si>
  <si>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</si>
  <si>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</si>
  <si>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</si>
  <si>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</si>
  <si>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</si>
  <si>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</si>
  <si>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</si>
  <si>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</si>
  <si>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</si>
  <si>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</si>
  <si>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</si>
  <si>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</si>
  <si>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</si>
  <si>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</si>
  <si>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</si>
  <si>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</si>
  <si>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</si>
  <si>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</si>
  <si>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</si>
  <si>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</si>
  <si>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</si>
  <si>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</si>
  <si>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</si>
  <si>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</si>
  <si>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</si>
  <si>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</si>
  <si>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</si>
  <si>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</si>
  <si>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</si>
  <si>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</si>
  <si>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</si>
  <si>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</si>
  <si>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</si>
  <si>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</si>
  <si>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</si>
  <si>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</si>
  <si>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</si>
  <si>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</si>
  <si>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</si>
  <si>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</si>
  <si>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</si>
  <si>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</si>
  <si>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</si>
  <si>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</si>
  <si>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</si>
  <si>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</si>
  <si>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</si>
  <si>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</si>
  <si>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</si>
  <si>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</si>
  <si>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</si>
  <si>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</si>
  <si>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</si>
  <si>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</si>
  <si>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</si>
  <si>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</si>
  <si>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</si>
  <si>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</si>
  <si>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</si>
  <si>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</si>
  <si>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</si>
  <si>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</si>
  <si>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</si>
  <si>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</si>
  <si>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</si>
  <si>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</si>
  <si>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</si>
  <si>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</si>
  <si>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</si>
  <si>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</si>
  <si>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</si>
  <si>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</si>
  <si>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</si>
  <si>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</si>
  <si>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</si>
  <si>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</si>
  <si>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</si>
  <si>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</si>
  <si>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</si>
  <si>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</si>
  <si>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</si>
  <si>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</si>
  <si>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</si>
  <si>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</si>
  <si>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</si>
  <si>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</si>
  <si>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</si>
  <si>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</si>
  <si>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</si>
  <si>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</si>
  <si>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</si>
  <si>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</si>
  <si>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</si>
  <si>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</si>
  <si>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</si>
  <si>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</si>
  <si>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</si>
  <si>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</si>
  <si>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</si>
  <si>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</si>
  <si>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</si>
  <si>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</si>
  <si>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</si>
  <si>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</si>
  <si>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</si>
  <si>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</si>
  <si>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</si>
  <si>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</si>
  <si>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</si>
  <si>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</si>
  <si>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</si>
  <si>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</si>
  <si>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</si>
  <si>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</si>
  <si>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</si>
  <si>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</si>
  <si>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</si>
  <si>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</si>
  <si>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</si>
  <si>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</si>
  <si>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</si>
  <si>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</si>
  <si>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</si>
  <si>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</si>
  <si>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</si>
  <si>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</si>
  <si>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</si>
  <si>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</si>
  <si>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</si>
  <si>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</si>
  <si>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</si>
  <si>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</si>
  <si>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</si>
  <si>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</si>
  <si>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</si>
  <si>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</si>
  <si>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</si>
  <si>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</si>
  <si>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</si>
  <si>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</si>
  <si>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</si>
  <si>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</si>
  <si>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</si>
  <si>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</si>
  <si>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</si>
  <si>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</si>
  <si>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</si>
  <si>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</si>
  <si>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</si>
  <si>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</si>
  <si>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</si>
  <si>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</si>
  <si>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</si>
  <si>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</si>
  <si>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</si>
  <si>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</si>
  <si>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</si>
  <si>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</si>
  <si>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</si>
  <si>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</si>
  <si>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</si>
  <si>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</si>
  <si>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</si>
  <si>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</si>
  <si>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</si>
  <si>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</si>
  <si>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</si>
  <si>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</si>
  <si>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</si>
  <si>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</si>
  <si>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</si>
  <si>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</si>
  <si>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</si>
  <si>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</si>
  <si>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</si>
  <si>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</si>
  <si>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</si>
  <si>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</si>
  <si>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</si>
  <si>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</si>
  <si>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</si>
  <si>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</si>
  <si>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</si>
  <si>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</si>
  <si>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</si>
  <si>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</si>
  <si>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</si>
  <si>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</si>
  <si>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</si>
  <si>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</si>
  <si>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</si>
  <si>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</si>
  <si>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</si>
  <si>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</si>
  <si>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</si>
  <si>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</si>
  <si>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</si>
  <si>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</si>
  <si>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</si>
  <si>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</si>
  <si>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</si>
  <si>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</si>
  <si>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</si>
  <si>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</si>
  <si>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</si>
  <si>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</si>
  <si>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</si>
  <si>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</si>
  <si>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</si>
  <si>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</si>
  <si>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</si>
  <si>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</si>
  <si>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</si>
  <si>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</si>
  <si>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</si>
  <si>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</si>
  <si>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</si>
  <si>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</si>
  <si>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</si>
  <si>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</si>
  <si>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</si>
  <si>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</si>
  <si>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</si>
  <si>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</si>
  <si>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</si>
  <si>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</si>
  <si>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</si>
  <si>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</si>
  <si>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</si>
  <si>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</si>
  <si>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</si>
  <si>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</si>
  <si>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</si>
  <si>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</si>
  <si>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</si>
  <si>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</si>
  <si>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</si>
  <si>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</si>
  <si>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</si>
  <si>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</si>
  <si>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</si>
  <si>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</si>
  <si>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</si>
  <si>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</si>
  <si>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</si>
  <si>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</si>
  <si>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</si>
  <si>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</si>
  <si>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</si>
  <si>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</si>
  <si>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</si>
  <si>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</si>
  <si>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</si>
  <si>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</si>
  <si>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</si>
  <si>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</si>
  <si>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</si>
  <si>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</si>
  <si>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</si>
  <si>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</si>
  <si>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</si>
  <si>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</si>
  <si>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</si>
  <si>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</si>
  <si>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</si>
  <si>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</si>
  <si>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</si>
  <si>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</si>
  <si>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</si>
  <si>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</si>
  <si>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</si>
  <si>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</si>
  <si>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</si>
  <si>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</si>
  <si>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</si>
  <si>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</si>
  <si>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</si>
  <si>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</si>
  <si>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</si>
  <si>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</si>
  <si>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</si>
  <si>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</si>
  <si>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</si>
  <si>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</si>
  <si>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</si>
  <si>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</si>
  <si>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</si>
  <si>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</si>
  <si>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</si>
  <si>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</si>
  <si>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</si>
  <si>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</si>
  <si>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</si>
  <si>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</si>
  <si>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</si>
  <si>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</si>
  <si>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</si>
  <si>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</si>
  <si>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</si>
  <si>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</si>
  <si>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</si>
  <si>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</si>
  <si>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</si>
  <si>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</si>
  <si>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</si>
  <si>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</si>
  <si>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</si>
  <si>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</si>
  <si>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</si>
  <si>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</si>
  <si>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</si>
  <si>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</si>
  <si>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</si>
  <si>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</si>
  <si>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</si>
  <si>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</si>
  <si>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</si>
  <si>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</si>
  <si>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</si>
  <si>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</si>
  <si>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</si>
  <si>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</si>
  <si>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</si>
  <si>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</si>
  <si>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</si>
  <si>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</si>
  <si>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</si>
  <si>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</si>
  <si>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</si>
  <si>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</si>
  <si>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</si>
  <si>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</si>
  <si>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</si>
  <si>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</si>
  <si>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</si>
  <si>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</si>
  <si>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</si>
  <si>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</si>
  <si>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</si>
  <si>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</si>
  <si>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</si>
  <si>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</si>
  <si>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</si>
  <si>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</si>
  <si>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</si>
  <si>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</si>
  <si>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</si>
  <si>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</si>
  <si>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</si>
  <si>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</si>
  <si>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</si>
  <si>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</si>
  <si>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</si>
  <si>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</si>
  <si>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</si>
  <si>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</si>
  <si>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</si>
  <si>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</si>
  <si>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</si>
  <si>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</si>
  <si>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</si>
  <si>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</si>
  <si>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</si>
  <si>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</si>
  <si>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</si>
  <si>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</si>
  <si>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</si>
  <si>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</si>
  <si>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</si>
  <si>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</si>
  <si>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</si>
  <si>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</si>
  <si>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</si>
  <si>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</si>
  <si>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</si>
  <si>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</si>
  <si>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</si>
  <si>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</si>
  <si>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</si>
  <si>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</si>
  <si>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</si>
  <si>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</si>
  <si>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</si>
  <si>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</si>
  <si>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</si>
  <si>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</si>
  <si>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</si>
  <si>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</si>
  <si>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</si>
  <si>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</si>
  <si>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</si>
  <si>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</si>
  <si>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</si>
  <si>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</si>
  <si>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</si>
  <si>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</si>
  <si>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</si>
  <si>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</si>
  <si>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</si>
  <si>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</si>
  <si>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</si>
  <si>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</si>
  <si>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</si>
  <si>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</si>
  <si>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</si>
  <si>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</si>
  <si>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</si>
  <si>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</si>
  <si>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</si>
  <si>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</si>
  <si>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</si>
  <si>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</si>
  <si>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</si>
  <si>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</si>
  <si>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</si>
  <si>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</si>
  <si>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</si>
  <si>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</si>
  <si>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</si>
  <si>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</si>
  <si>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</si>
  <si>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</si>
  <si>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</si>
  <si>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</si>
  <si>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</si>
  <si>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</si>
  <si>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</si>
  <si>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</si>
  <si>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</si>
  <si>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</si>
  <si>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</si>
  <si>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</si>
  <si>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</si>
  <si>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</si>
  <si>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</si>
  <si>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</si>
  <si>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</si>
  <si>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</si>
  <si>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</si>
  <si>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</si>
  <si>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</si>
  <si>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</si>
  <si>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</si>
  <si>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</si>
  <si>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</si>
  <si>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</si>
  <si>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</si>
  <si>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</si>
  <si>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</si>
  <si>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</si>
  <si>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</si>
  <si>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</si>
  <si>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</si>
  <si>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</si>
  <si>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</si>
  <si>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</si>
  <si>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</si>
  <si>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</si>
  <si>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</si>
  <si>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</si>
  <si>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</si>
  <si>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</si>
  <si>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</si>
  <si>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</si>
  <si>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</si>
  <si>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</si>
  <si>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</si>
  <si>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</si>
  <si>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</si>
  <si>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</si>
  <si>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</si>
  <si>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</si>
  <si>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</si>
  <si>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</si>
  <si>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</si>
  <si>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</si>
  <si>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</si>
  <si>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</si>
  <si>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</si>
  <si>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</si>
  <si>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</si>
  <si>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</si>
  <si>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</si>
  <si>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</si>
  <si>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</si>
  <si>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</si>
  <si>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</si>
  <si>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</si>
  <si>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</si>
  <si>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</si>
  <si>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</si>
  <si>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</si>
  <si>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</si>
  <si>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</si>
  <si>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</si>
  <si>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</si>
  <si>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</si>
  <si>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</si>
  <si>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</si>
  <si>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</si>
  <si>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</si>
  <si>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</si>
  <si>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</si>
  <si>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</si>
  <si>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</si>
  <si>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</si>
  <si>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</si>
  <si>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</si>
  <si>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</si>
  <si>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</si>
  <si>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</si>
  <si>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</si>
  <si>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</si>
  <si>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</si>
  <si>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</si>
  <si>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</si>
  <si>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</si>
  <si>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</si>
  <si>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</si>
  <si>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</si>
  <si>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</si>
  <si>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</si>
  <si>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</si>
  <si>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</si>
  <si>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</si>
  <si>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</si>
  <si>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</si>
  <si>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</si>
  <si>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</si>
  <si>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</si>
  <si>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</si>
  <si>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</si>
  <si>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</si>
  <si>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</si>
  <si>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</si>
  <si>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</si>
  <si>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</si>
  <si>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</si>
  <si>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</si>
  <si>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</si>
  <si>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</si>
  <si>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</si>
  <si>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</si>
  <si>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</si>
  <si>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</si>
  <si>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</si>
  <si>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</si>
  <si>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</si>
  <si>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</si>
  <si>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</si>
  <si>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</si>
  <si>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</si>
  <si>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</si>
  <si>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</si>
  <si>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</si>
  <si>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</si>
  <si>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</si>
  <si>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</si>
  <si>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</si>
  <si>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</si>
  <si>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</si>
  <si>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</si>
  <si>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</si>
  <si>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</si>
  <si>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</si>
  <si>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</si>
  <si>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</si>
  <si>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</si>
  <si>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</si>
  <si>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</si>
  <si>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</si>
  <si>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</si>
  <si>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</si>
  <si>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</si>
  <si>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</si>
  <si>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</si>
  <si>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</si>
  <si>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</si>
  <si>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</si>
  <si>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</si>
  <si>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</si>
  <si>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</si>
  <si>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</si>
  <si>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</si>
  <si>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</si>
  <si>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</si>
  <si>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</si>
  <si>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</si>
  <si>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</si>
  <si>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</si>
  <si>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</si>
  <si>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</si>
  <si>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</si>
  <si>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</si>
  <si>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</si>
  <si>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</si>
  <si>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</si>
  <si>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</si>
  <si>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</si>
  <si>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</si>
  <si>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</si>
  <si>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</si>
  <si>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</si>
  <si>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</si>
  <si>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</si>
  <si>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</si>
  <si>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</si>
  <si>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</si>
  <si>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</si>
  <si>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</si>
  <si>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</si>
  <si>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</si>
  <si>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</si>
  <si>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</si>
  <si>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</si>
  <si>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</si>
  <si>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</si>
  <si>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</si>
  <si>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</si>
  <si>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</si>
  <si>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</si>
  <si>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</si>
  <si>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</si>
  <si>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</si>
  <si>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</si>
  <si>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</si>
  <si>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</si>
  <si>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</si>
  <si>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</si>
  <si>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</si>
  <si>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</si>
  <si>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</si>
  <si>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</si>
  <si>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</si>
  <si>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</si>
  <si>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</si>
  <si>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</si>
  <si>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</si>
  <si>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</si>
  <si>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</si>
  <si>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</si>
  <si>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</si>
  <si>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</si>
  <si>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</si>
  <si>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</si>
  <si>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</si>
  <si>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</si>
  <si>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</si>
  <si>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</si>
  <si>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</si>
  <si>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</si>
  <si>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</si>
  <si>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</si>
  <si>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</si>
  <si>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</si>
  <si>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</si>
  <si>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</si>
  <si>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</si>
  <si>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</si>
  <si>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</si>
  <si>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</si>
  <si>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</si>
  <si>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</si>
  <si>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</si>
  <si>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</si>
  <si>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</si>
  <si>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</si>
  <si>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</si>
  <si>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</si>
  <si>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</si>
  <si>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</si>
  <si>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</si>
  <si>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</si>
  <si>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</si>
  <si>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</si>
  <si>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</si>
  <si>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</si>
  <si>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</si>
  <si>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</si>
  <si>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</si>
  <si>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</si>
  <si>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</si>
  <si>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</si>
  <si>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</si>
  <si>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</si>
  <si>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</si>
  <si>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</si>
  <si>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</si>
  <si>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</si>
  <si>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</si>
  <si>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</si>
  <si>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</si>
  <si>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</si>
  <si>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</si>
  <si>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</si>
  <si>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</si>
  <si>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</si>
  <si>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</si>
  <si>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</si>
  <si>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</si>
  <si>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</si>
  <si>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</si>
  <si>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</si>
  <si>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</si>
  <si>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</si>
  <si>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</si>
  <si>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</si>
  <si>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</si>
  <si>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</si>
  <si>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</si>
  <si>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</si>
  <si>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</si>
  <si>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</si>
  <si>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</si>
  <si>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</si>
  <si>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</si>
  <si>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</si>
  <si>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</si>
  <si>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</si>
  <si>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</si>
  <si>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</si>
  <si>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</si>
  <si>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</si>
  <si>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</si>
  <si>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</si>
  <si>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</si>
  <si>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</si>
  <si>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</si>
  <si>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</si>
  <si>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</si>
  <si>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</si>
  <si>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</si>
  <si>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</si>
  <si>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</si>
  <si>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</si>
  <si>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</si>
  <si>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</si>
  <si>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</si>
  <si>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</si>
  <si>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</si>
  <si>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</si>
  <si>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</si>
  <si>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</si>
  <si>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</si>
  <si>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</si>
  <si>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</si>
  <si>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</si>
  <si>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</si>
  <si>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</si>
  <si>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</si>
  <si>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</si>
  <si>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</si>
  <si>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</si>
  <si>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</si>
  <si>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</si>
  <si>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</si>
  <si>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</si>
  <si>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</si>
  <si>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</si>
  <si>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</si>
  <si>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</si>
  <si>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</si>
  <si>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</si>
  <si>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</si>
  <si>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</si>
  <si>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</si>
  <si>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</si>
  <si>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</si>
  <si>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</si>
  <si>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</si>
  <si>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</si>
  <si>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</si>
  <si>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</si>
  <si>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</si>
  <si>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</si>
  <si>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</si>
  <si>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</si>
  <si>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</si>
  <si>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</si>
  <si>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</si>
  <si>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</si>
  <si>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</si>
  <si>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</si>
  <si>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</si>
  <si>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</si>
  <si>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</si>
  <si>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</si>
  <si>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</si>
  <si>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</si>
  <si>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</si>
  <si>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</si>
  <si>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</si>
  <si>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</si>
  <si>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</si>
  <si>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</si>
  <si>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</si>
  <si>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</si>
  <si>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</si>
  <si>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</si>
  <si>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</si>
  <si>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</si>
  <si>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</si>
  <si>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</si>
  <si>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</si>
  <si>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</si>
  <si>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</si>
  <si>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</si>
  <si>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</si>
  <si>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</si>
  <si>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</si>
  <si>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</si>
  <si>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</si>
  <si>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</si>
  <si>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</si>
  <si>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</si>
  <si>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</si>
  <si>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</si>
  <si>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</si>
  <si>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</si>
  <si>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</si>
  <si>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</si>
  <si>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</si>
  <si>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</si>
  <si>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</si>
  <si>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</si>
  <si>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</si>
  <si>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</si>
  <si>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</si>
  <si>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</si>
  <si>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</si>
  <si>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</si>
  <si>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</si>
  <si>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</si>
  <si>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</si>
  <si>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</si>
  <si>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</si>
  <si>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</si>
  <si>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</si>
  <si>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</si>
  <si>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</si>
  <si>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</si>
  <si>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</si>
  <si>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</si>
  <si>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</si>
  <si>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</si>
  <si>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</si>
  <si>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</si>
  <si>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</si>
  <si>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</si>
  <si>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</si>
  <si>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</si>
  <si>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</si>
  <si>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</si>
  <si>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</si>
  <si>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</si>
  <si>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</si>
  <si>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</si>
  <si>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</si>
  <si>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</si>
  <si>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</si>
  <si>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</si>
  <si>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</si>
  <si>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</si>
  <si>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</si>
  <si>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</si>
  <si>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</si>
  <si>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</si>
  <si>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</si>
  <si>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</si>
  <si>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</si>
  <si>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</si>
  <si>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</si>
  <si>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</si>
  <si>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</si>
  <si>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</si>
  <si>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</si>
  <si>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</si>
  <si>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</si>
  <si>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</si>
  <si>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</si>
  <si>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</si>
  <si>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</si>
  <si>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</si>
  <si>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</si>
  <si>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</si>
  <si>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</si>
  <si>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</si>
  <si>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</si>
  <si>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</si>
  <si>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</si>
  <si>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</si>
  <si>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</si>
  <si>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</si>
  <si>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</si>
  <si>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</si>
  <si>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</si>
  <si>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</si>
  <si>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</si>
  <si>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</si>
  <si>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</si>
  <si>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</si>
  <si>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</si>
  <si>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</si>
  <si>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</si>
  <si>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</si>
  <si>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</si>
  <si>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</si>
  <si>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</si>
  <si>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</si>
  <si>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</si>
  <si>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</si>
  <si>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</si>
  <si>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</si>
  <si>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</si>
  <si>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</si>
  <si>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</si>
  <si>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</si>
  <si>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</si>
  <si>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</si>
  <si>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</si>
  <si>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</si>
  <si>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</si>
  <si>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</si>
  <si>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</si>
  <si>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</si>
  <si>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</si>
  <si>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</si>
  <si>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</si>
  <si>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</si>
  <si>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</si>
  <si>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</si>
  <si>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</si>
  <si>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</si>
  <si>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</si>
  <si>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</si>
  <si>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</si>
  <si>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</si>
  <si>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</si>
  <si>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</si>
  <si>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</si>
  <si>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</si>
  <si>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</si>
  <si>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</si>
  <si>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</si>
  <si>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</si>
  <si>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</si>
  <si>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</si>
  <si>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</si>
  <si>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</si>
  <si>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</si>
  <si>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</si>
  <si>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</si>
  <si>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</si>
  <si>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</si>
  <si>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</si>
  <si>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</si>
  <si>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</si>
  <si>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</si>
  <si>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</si>
  <si>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</si>
  <si>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</si>
  <si>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</si>
  <si>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</si>
  <si>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</si>
  <si>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</si>
  <si>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</si>
  <si>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</si>
  <si>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</si>
  <si>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</si>
  <si>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</si>
  <si>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</si>
  <si>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</si>
  <si>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</si>
  <si>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</si>
  <si>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</si>
  <si>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</si>
  <si>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</si>
  <si>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</si>
  <si>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</si>
  <si>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</si>
  <si>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</si>
  <si>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</si>
  <si>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</si>
  <si>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</si>
  <si>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</si>
  <si>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</si>
  <si>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</si>
  <si>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</si>
  <si>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</si>
  <si>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</si>
  <si>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</si>
  <si>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</si>
  <si>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</si>
  <si>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</si>
  <si>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</si>
  <si>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</si>
  <si>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</si>
  <si>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</si>
  <si>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</si>
  <si>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</si>
  <si>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</si>
  <si>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</si>
  <si>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</si>
  <si>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</si>
  <si>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</si>
  <si>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</si>
  <si>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</si>
  <si>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</si>
  <si>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</si>
  <si>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</si>
  <si>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</si>
  <si>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</si>
  <si>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</si>
  <si>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</si>
  <si>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</si>
  <si>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</si>
  <si>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</si>
  <si>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</si>
  <si>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</si>
  <si>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</si>
  <si>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</si>
  <si>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</si>
  <si>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</si>
  <si>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</si>
  <si>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</si>
  <si>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</si>
  <si>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</si>
  <si>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</si>
  <si>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</si>
  <si>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</si>
  <si>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</si>
  <si>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</si>
  <si>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</si>
  <si>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</si>
  <si>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</si>
  <si>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</si>
  <si>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</si>
  <si>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</si>
  <si>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</si>
  <si>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</si>
  <si>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</si>
  <si>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</si>
  <si>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</si>
  <si>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</si>
  <si>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</si>
  <si>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</si>
  <si>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</si>
  <si>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</si>
  <si>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</si>
  <si>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</si>
  <si>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</si>
  <si>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</si>
  <si>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</si>
  <si>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</si>
  <si>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</si>
  <si>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</si>
  <si>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</si>
  <si>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</si>
  <si>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</si>
  <si>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</si>
  <si>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</si>
  <si>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</si>
  <si>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</si>
  <si>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</si>
  <si>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</si>
  <si>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</si>
  <si>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</si>
  <si>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</si>
  <si>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</si>
  <si>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</si>
  <si>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</si>
  <si>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</si>
  <si>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</si>
  <si>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</si>
  <si>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</si>
  <si>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</si>
  <si>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</si>
  <si>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</si>
  <si>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</si>
  <si>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</si>
  <si>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</si>
  <si>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</si>
  <si>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</si>
  <si>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</si>
  <si>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</si>
  <si>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</si>
  <si>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</si>
  <si>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</si>
  <si>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</si>
  <si>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</si>
  <si>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</si>
  <si>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</si>
  <si>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</si>
  <si>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</si>
  <si>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</si>
  <si>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</si>
  <si>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</si>
  <si>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</si>
  <si>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</si>
  <si>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</si>
  <si>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</si>
  <si>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</si>
  <si>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</si>
  <si>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</si>
  <si>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</si>
  <si>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</si>
  <si>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</si>
  <si>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</si>
  <si>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</si>
  <si>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</si>
  <si>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</si>
  <si>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</si>
  <si>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</si>
  <si>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</si>
  <si>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</si>
  <si>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</si>
  <si>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</si>
  <si>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</si>
  <si>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</si>
  <si>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</si>
  <si>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</si>
  <si>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</si>
  <si>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</si>
  <si>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</si>
  <si>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</si>
  <si>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</si>
  <si>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</si>
  <si>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</si>
  <si>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</si>
  <si>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</si>
  <si>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</si>
  <si>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</si>
  <si>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</si>
  <si>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</si>
  <si>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</si>
  <si>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</si>
  <si>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</si>
  <si>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</si>
  <si>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</si>
  <si>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</si>
  <si>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</si>
  <si>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</si>
  <si>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</si>
  <si>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</si>
  <si>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</si>
  <si>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</si>
  <si>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</si>
  <si>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</si>
  <si>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</si>
  <si>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</si>
  <si>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</si>
  <si>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</si>
  <si>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</si>
  <si>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</si>
  <si>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</si>
  <si>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</si>
  <si>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</si>
  <si>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</si>
  <si>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</si>
  <si>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</si>
  <si>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</si>
  <si>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</si>
  <si>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</si>
  <si>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</si>
  <si>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</si>
  <si>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</si>
  <si>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</si>
  <si>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</si>
  <si>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</si>
  <si>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</si>
  <si>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</si>
  <si>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</si>
  <si>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</si>
  <si>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</si>
  <si>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</si>
  <si>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</si>
  <si>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</si>
  <si>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</si>
  <si>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</si>
  <si>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</si>
  <si>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</si>
  <si>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</si>
  <si>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</si>
  <si>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</si>
  <si>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</si>
  <si>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</si>
  <si>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</si>
  <si>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</si>
  <si>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</si>
  <si>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</si>
  <si>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</si>
  <si>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</si>
  <si>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</si>
  <si>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</si>
  <si>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</si>
  <si>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</si>
  <si>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</si>
  <si>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</si>
  <si>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</si>
  <si>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</si>
  <si>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</si>
  <si>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</si>
  <si>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</si>
  <si>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</si>
  <si>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</si>
  <si>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</si>
  <si>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</si>
  <si>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</si>
  <si>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</si>
  <si>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</si>
  <si>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</si>
  <si>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</si>
  <si>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</si>
  <si>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</si>
  <si>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</si>
  <si>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</si>
  <si>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</si>
  <si>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</si>
  <si>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</si>
  <si>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</si>
  <si>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</si>
  <si>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</si>
  <si>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</si>
  <si>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</si>
  <si>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</si>
  <si>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</si>
  <si>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</si>
  <si>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</si>
  <si>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</si>
  <si>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</si>
  <si>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</si>
  <si>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</si>
  <si>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</si>
  <si>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</si>
  <si>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</si>
  <si>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</si>
  <si>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</si>
  <si>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</si>
  <si>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</si>
  <si>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</si>
  <si>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</si>
  <si>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</si>
  <si>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</si>
  <si>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</si>
  <si>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</si>
  <si>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</si>
  <si>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</si>
  <si>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</si>
  <si>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</si>
  <si>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</si>
  <si>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</si>
  <si>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</si>
  <si>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</si>
  <si>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</si>
  <si>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</si>
  <si>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</si>
  <si>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</si>
  <si>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</si>
  <si>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</si>
  <si>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</si>
  <si>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</si>
  <si>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</si>
  <si>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</si>
  <si>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</si>
  <si>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</si>
  <si>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</si>
  <si>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</si>
  <si>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</si>
  <si>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</si>
  <si>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</si>
  <si>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</si>
  <si>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</si>
  <si>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</si>
  <si>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</si>
  <si>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</si>
  <si>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</si>
  <si>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</si>
  <si>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</si>
  <si>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</si>
  <si>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</si>
  <si>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</si>
  <si>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</si>
  <si>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</si>
  <si>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</si>
  <si>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</si>
  <si>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</si>
  <si>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</si>
  <si>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</si>
  <si>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</si>
  <si>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</si>
  <si>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</si>
  <si>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</si>
  <si>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</si>
  <si>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</si>
  <si>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</si>
  <si>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</si>
  <si>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</si>
  <si>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</si>
  <si>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</si>
  <si>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</si>
  <si>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</si>
  <si>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</si>
  <si>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</si>
  <si>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</si>
  <si>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</si>
  <si>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</si>
  <si>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</si>
  <si>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</si>
  <si>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</si>
  <si>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</si>
  <si>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</si>
  <si>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</si>
  <si>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</si>
  <si>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</si>
  <si>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</si>
  <si>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</si>
  <si>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</si>
  <si>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</si>
  <si>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</si>
  <si>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</si>
  <si>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</si>
  <si>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</si>
  <si>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</si>
  <si>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</si>
  <si>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</si>
  <si>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</si>
  <si>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</si>
  <si>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</si>
  <si>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</si>
  <si>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</si>
  <si>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</si>
  <si>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</si>
  <si>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</si>
  <si>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</si>
  <si>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</si>
  <si>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</si>
  <si>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</si>
  <si>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</si>
  <si>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</si>
  <si>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</si>
  <si>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</si>
  <si>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</si>
  <si>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</si>
  <si>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</si>
  <si>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</si>
  <si>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</si>
  <si>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</si>
  <si>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</si>
  <si>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</si>
  <si>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</si>
  <si>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</si>
  <si>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</si>
  <si>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</si>
  <si>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</si>
  <si>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</si>
  <si>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</si>
  <si>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</si>
  <si>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</si>
  <si>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</si>
  <si>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</si>
  <si>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</si>
  <si>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</si>
  <si>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</si>
  <si>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</si>
  <si>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</si>
  <si>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</si>
  <si>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</si>
  <si>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</si>
  <si>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</si>
  <si>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</si>
  <si>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</si>
  <si>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</si>
  <si>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</si>
  <si>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</si>
  <si>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</si>
  <si>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</si>
  <si>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</si>
  <si>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</si>
  <si>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</si>
  <si>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</si>
  <si>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</si>
  <si>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</si>
  <si>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</si>
  <si>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</si>
  <si>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</si>
  <si>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</si>
  <si>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</si>
  <si>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</si>
  <si>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</si>
  <si>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</si>
  <si>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</si>
  <si>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</si>
  <si>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</si>
  <si>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</si>
  <si>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</si>
  <si>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</si>
  <si>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</si>
  <si>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</si>
  <si>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</si>
  <si>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</si>
  <si>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</si>
  <si>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</si>
  <si>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</si>
  <si>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</si>
  <si>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</si>
  <si>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</si>
  <si>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</si>
  <si>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</si>
  <si>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</si>
  <si>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</si>
  <si>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</si>
  <si>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</si>
  <si>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</si>
  <si>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</si>
  <si>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</si>
  <si>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</si>
  <si>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</si>
  <si>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</si>
  <si>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</si>
  <si>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</si>
  <si>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</si>
  <si>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</si>
  <si>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</si>
  <si>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</si>
  <si>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</si>
  <si>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</si>
  <si>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</si>
  <si>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</si>
  <si>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</si>
  <si>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</si>
  <si>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</si>
  <si>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</si>
  <si>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</si>
  <si>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</si>
  <si>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</si>
  <si>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</si>
  <si>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</si>
  <si>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</si>
  <si>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</si>
  <si>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</si>
  <si>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</si>
  <si>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</si>
  <si>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</si>
  <si>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</si>
  <si>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</si>
  <si>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</si>
  <si>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</si>
  <si>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</si>
  <si>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</si>
  <si>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</si>
  <si>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</si>
  <si>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</si>
  <si>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</si>
  <si>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</si>
  <si>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</si>
  <si>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</si>
  <si>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</si>
  <si>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</si>
  <si>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</si>
  <si>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</si>
  <si>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</si>
  <si>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</si>
  <si>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</si>
  <si>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</si>
  <si>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</si>
  <si>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</si>
  <si>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</si>
  <si>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</si>
  <si>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</si>
  <si>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</si>
  <si>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</si>
  <si>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</si>
  <si>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</si>
  <si>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</si>
  <si>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</si>
  <si>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</si>
  <si>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</si>
  <si>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</si>
  <si>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</si>
  <si>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</si>
  <si>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</si>
  <si>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</si>
  <si>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</si>
  <si>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</si>
  <si>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</si>
  <si>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</si>
  <si>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</si>
  <si>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</si>
  <si>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</si>
  <si>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</si>
  <si>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</si>
  <si>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</si>
  <si>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</si>
  <si>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</si>
  <si>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</si>
  <si>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</si>
  <si>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</si>
  <si>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</si>
  <si>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</si>
  <si>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</si>
  <si>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</si>
  <si>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</si>
  <si>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</si>
  <si>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</si>
  <si>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</si>
  <si>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</si>
  <si>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</si>
  <si>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</si>
  <si>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</si>
  <si>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</si>
  <si>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</si>
  <si>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</si>
  <si>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</si>
  <si>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</si>
  <si>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</si>
  <si>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</si>
  <si>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</si>
  <si>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</si>
  <si>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</si>
  <si>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</si>
  <si>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</si>
  <si>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</si>
  <si>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</si>
  <si>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</si>
  <si>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</si>
  <si>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</si>
  <si>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</si>
  <si>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</si>
  <si>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</si>
  <si>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</si>
  <si>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</si>
  <si>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</si>
  <si>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</si>
  <si>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</si>
  <si>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</si>
  <si>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</si>
  <si>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</si>
  <si>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</si>
  <si>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</si>
  <si>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</si>
  <si>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</si>
  <si>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</si>
  <si>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</si>
  <si>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</si>
  <si>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</si>
  <si>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</si>
  <si>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</si>
  <si>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</si>
  <si>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</si>
  <si>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</si>
  <si>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</si>
  <si>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</si>
  <si>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</si>
  <si>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</si>
  <si>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</si>
  <si>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</si>
  <si>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</si>
  <si>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</si>
  <si>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</si>
  <si>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</si>
  <si>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</si>
  <si>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</si>
  <si>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</si>
  <si>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</si>
  <si>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</si>
  <si>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</si>
  <si>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</si>
  <si>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</si>
  <si>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</si>
  <si>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</si>
  <si>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</si>
  <si>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</si>
  <si>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</si>
  <si>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</si>
  <si>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</si>
  <si>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</si>
  <si>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</si>
  <si>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</si>
  <si>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</si>
  <si>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</si>
  <si>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</si>
  <si>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</si>
  <si>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</si>
  <si>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</si>
  <si>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</si>
  <si>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</si>
  <si>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</si>
  <si>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</si>
  <si>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</si>
  <si>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</si>
  <si>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</si>
  <si>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</si>
  <si>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</si>
  <si>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</si>
  <si>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</si>
  <si>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</si>
  <si>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</si>
  <si>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</si>
  <si>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</si>
  <si>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</si>
  <si>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</si>
  <si>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</si>
  <si>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</si>
  <si>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</si>
  <si>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</si>
  <si>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</si>
  <si>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</si>
  <si>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</si>
  <si>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</si>
  <si>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</si>
  <si>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</si>
  <si>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</si>
  <si>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</si>
  <si>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</si>
  <si>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</si>
  <si>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</si>
  <si>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</si>
  <si>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</si>
  <si>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</si>
  <si>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</si>
  <si>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</si>
  <si>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</si>
  <si>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</si>
  <si>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</si>
  <si>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</si>
  <si>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</si>
  <si>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</si>
  <si>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</si>
  <si>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</si>
  <si>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</si>
  <si>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</si>
  <si>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</si>
  <si>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</si>
  <si>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</si>
  <si>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</si>
  <si>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</si>
  <si>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</si>
  <si>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</si>
  <si>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</si>
  <si>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</si>
  <si>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</si>
  <si>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</si>
  <si>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</si>
  <si>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</si>
  <si>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</si>
  <si>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</si>
  <si>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</si>
  <si>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</si>
  <si>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</si>
  <si>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</si>
  <si>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</si>
  <si>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</si>
  <si>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</si>
  <si>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</si>
  <si>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</si>
  <si>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</si>
  <si>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</si>
  <si>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</si>
  <si>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</si>
  <si>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</si>
  <si>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</si>
  <si>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</si>
  <si>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</si>
  <si>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</si>
  <si>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</si>
  <si>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</si>
  <si>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</si>
  <si>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</si>
  <si>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</si>
  <si>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</si>
  <si>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</si>
  <si>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</si>
  <si>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</si>
  <si>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</si>
  <si>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</si>
  <si>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</si>
  <si>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</si>
  <si>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</si>
  <si>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</si>
  <si>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</si>
  <si>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</si>
  <si>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</si>
  <si>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</si>
  <si>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</si>
  <si>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</si>
  <si>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</si>
  <si>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</si>
  <si>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</si>
  <si>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</si>
  <si>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</si>
  <si>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</si>
  <si>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</si>
  <si>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</si>
  <si>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</si>
  <si>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</si>
  <si>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</si>
  <si>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</si>
  <si>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</si>
  <si>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</si>
  <si>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</si>
  <si>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</si>
  <si>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</si>
  <si>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</si>
  <si>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</si>
  <si>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</si>
  <si>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</si>
  <si>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</si>
  <si>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</si>
  <si>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</si>
  <si>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</si>
  <si>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</si>
  <si>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</si>
  <si>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</si>
  <si>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</si>
  <si>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</si>
  <si>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</si>
  <si>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</si>
  <si>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</si>
  <si>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</si>
  <si>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</si>
  <si>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</si>
  <si>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</si>
  <si>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</si>
  <si>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</si>
  <si>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</si>
  <si>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</si>
  <si>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</si>
  <si>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</si>
  <si>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</si>
  <si>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</si>
  <si>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</si>
  <si>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</si>
  <si>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</si>
  <si>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</si>
  <si>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</si>
  <si>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</si>
  <si>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</si>
  <si>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</si>
  <si>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</si>
  <si>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</si>
  <si>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</si>
  <si>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</si>
  <si>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</si>
  <si>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</si>
  <si>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</si>
  <si>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</si>
  <si>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</si>
  <si>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</si>
  <si>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</si>
  <si>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</si>
  <si>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</si>
  <si>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</si>
  <si>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</si>
  <si>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</si>
  <si>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</si>
  <si>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</si>
  <si>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</si>
  <si>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</si>
  <si>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</si>
  <si>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</si>
  <si>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</si>
  <si>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</si>
  <si>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</si>
  <si>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</si>
  <si>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</si>
  <si>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</si>
  <si>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</si>
  <si>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</si>
  <si>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</si>
  <si>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</si>
  <si>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</si>
  <si>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</si>
  <si>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</si>
  <si>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</si>
  <si>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</si>
  <si>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</si>
  <si>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</si>
  <si>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</si>
  <si>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</si>
  <si>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</si>
  <si>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</si>
  <si>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</si>
  <si>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</si>
  <si>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</si>
  <si>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</si>
  <si>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</si>
  <si>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</si>
  <si>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</si>
  <si>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</si>
  <si>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</si>
  <si>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</si>
  <si>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</si>
  <si>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</si>
  <si>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</si>
  <si>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</si>
  <si>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</si>
  <si>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</si>
  <si>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</si>
  <si>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</si>
  <si>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</si>
  <si>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</si>
  <si>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</si>
  <si>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</si>
  <si>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</si>
  <si>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</si>
  <si>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</si>
  <si>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</si>
  <si>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</si>
  <si>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</si>
  <si>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</si>
  <si>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</si>
  <si>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</si>
  <si>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</si>
  <si>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</si>
  <si>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</si>
  <si>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</si>
  <si>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</si>
  <si>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</si>
  <si>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</si>
  <si>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</si>
  <si>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</si>
  <si>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</si>
  <si>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</si>
  <si>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</si>
  <si>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</si>
  <si>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</si>
  <si>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</si>
  <si>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</si>
  <si>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</si>
  <si>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</si>
  <si>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</si>
  <si>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</si>
  <si>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</si>
  <si>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</si>
  <si>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</si>
  <si>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</si>
  <si>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</si>
  <si>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</si>
  <si>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</si>
  <si>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</si>
  <si>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</si>
  <si>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</si>
  <si>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</si>
  <si>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</si>
  <si>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</si>
  <si>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</si>
  <si>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</si>
  <si>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</si>
  <si>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</si>
  <si>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</si>
  <si>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</si>
  <si>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</si>
  <si>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</si>
  <si>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</si>
  <si>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</si>
  <si>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</si>
  <si>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</si>
  <si>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</si>
  <si>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</si>
  <si>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</si>
  <si>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</si>
  <si>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</si>
  <si>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</si>
  <si>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</si>
  <si>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</si>
  <si>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</si>
  <si>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</si>
  <si>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</si>
  <si>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</si>
  <si>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</si>
  <si>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</si>
  <si>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</si>
  <si>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</si>
  <si>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</si>
  <si>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</si>
  <si>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</si>
  <si>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</si>
  <si>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</si>
  <si>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</si>
  <si>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</si>
  <si>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</si>
  <si>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</si>
  <si>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</si>
  <si>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</si>
  <si>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</si>
  <si>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</si>
  <si>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</si>
  <si>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</si>
  <si>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</si>
  <si>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</si>
  <si>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</si>
  <si>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</si>
  <si>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</si>
  <si>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</si>
  <si>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</si>
  <si>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</si>
  <si>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</si>
  <si>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</si>
  <si>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</si>
  <si>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</si>
  <si>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</si>
  <si>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</si>
  <si>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</si>
  <si>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</si>
  <si>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</si>
  <si>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</si>
  <si>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</si>
  <si>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</si>
  <si>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</si>
  <si>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</si>
  <si>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</si>
  <si>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</si>
  <si>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</si>
  <si>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</si>
  <si>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</si>
  <si>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</si>
  <si>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</si>
  <si>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</si>
  <si>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</si>
  <si>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</si>
  <si>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</si>
  <si>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</si>
  <si>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</si>
  <si>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</si>
  <si>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</si>
  <si>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</si>
  <si>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</si>
  <si>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</si>
  <si>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</si>
  <si>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</si>
  <si>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</si>
  <si>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</si>
  <si>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</si>
  <si>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</si>
  <si>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</si>
  <si>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</si>
  <si>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</si>
  <si>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</si>
  <si>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</si>
  <si>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</si>
  <si>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</si>
  <si>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</si>
  <si>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</si>
  <si>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</si>
  <si>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</si>
  <si>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</si>
  <si>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</si>
  <si>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</si>
  <si>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</si>
  <si>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</si>
  <si>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</si>
  <si>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</si>
  <si>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</si>
  <si>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</si>
  <si>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</si>
  <si>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</si>
  <si>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</si>
  <si>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</si>
  <si>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</si>
  <si>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</si>
  <si>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</si>
  <si>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</si>
  <si>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</si>
  <si>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</si>
  <si>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</si>
  <si>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</si>
  <si>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</si>
  <si>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</si>
  <si>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</si>
  <si>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</si>
  <si>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</si>
  <si>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</si>
  <si>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</si>
  <si>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</si>
  <si>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</si>
  <si>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</si>
  <si>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</si>
  <si>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</si>
  <si>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</si>
  <si>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</si>
  <si>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</si>
  <si>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</si>
  <si>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</si>
  <si>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</si>
  <si>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</si>
  <si>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</si>
  <si>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</si>
  <si>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</si>
  <si>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</si>
  <si>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</si>
  <si>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</si>
  <si>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</si>
  <si>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</si>
  <si>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</si>
  <si>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</si>
  <si>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</si>
  <si>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</si>
  <si>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</si>
  <si>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</si>
  <si>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</si>
  <si>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</si>
  <si>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</si>
  <si>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</si>
  <si>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</si>
  <si>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</si>
  <si>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</si>
  <si>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</si>
  <si>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</si>
  <si>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</si>
  <si>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</si>
  <si>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</si>
  <si>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</si>
  <si>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</si>
  <si>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</si>
  <si>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</si>
  <si>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</si>
  <si>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</si>
  <si>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</si>
  <si>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</si>
  <si>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</si>
  <si>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</si>
  <si>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</si>
  <si>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</si>
  <si>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</si>
  <si>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</si>
  <si>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</si>
  <si>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</si>
  <si>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</si>
  <si>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</si>
  <si>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</si>
  <si>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</si>
  <si>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</si>
  <si>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</si>
  <si>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</si>
  <si>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</si>
  <si>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</si>
  <si>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</si>
  <si>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</si>
  <si>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</si>
  <si>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</si>
  <si>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</si>
  <si>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</si>
  <si>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</si>
  <si>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</si>
  <si>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</si>
  <si>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</si>
  <si>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</si>
  <si>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</si>
  <si>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</si>
  <si>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</si>
  <si>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</si>
  <si>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</si>
  <si>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</si>
  <si>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</si>
  <si>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</si>
  <si>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</si>
  <si>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</si>
  <si>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</si>
  <si>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</si>
  <si>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</si>
  <si>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</si>
  <si>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</si>
  <si>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</si>
  <si>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</si>
  <si>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</si>
  <si>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</si>
  <si>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</si>
  <si>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</si>
  <si>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</si>
  <si>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</si>
  <si>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</si>
  <si>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</si>
  <si>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</si>
  <si>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</si>
  <si>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</si>
  <si>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</si>
  <si>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</si>
  <si>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</si>
  <si>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</si>
  <si>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</si>
  <si>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</si>
  <si>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</si>
  <si>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</si>
  <si>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</si>
  <si>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</si>
  <si>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</si>
  <si>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</si>
  <si>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</si>
  <si>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</si>
  <si>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</si>
  <si>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</si>
  <si>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</si>
  <si>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</si>
  <si>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</si>
  <si>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</si>
  <si>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</si>
  <si>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</si>
  <si>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</si>
  <si>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</si>
  <si>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</si>
  <si>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</si>
  <si>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</si>
  <si>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</si>
  <si>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</si>
  <si>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</si>
  <si>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</si>
  <si>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</si>
  <si>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</si>
  <si>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</si>
  <si>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</si>
  <si>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</si>
  <si>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</si>
  <si>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</si>
  <si>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</si>
  <si>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</si>
  <si>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</si>
  <si>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</si>
  <si>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</si>
  <si>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</si>
  <si>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</si>
  <si>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</si>
  <si>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</si>
  <si>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</si>
  <si>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</si>
  <si>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</si>
  <si>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</si>
  <si>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</si>
  <si>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</si>
  <si>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</si>
  <si>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</si>
  <si>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</si>
  <si>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</si>
  <si>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</si>
  <si>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</si>
  <si>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</si>
  <si>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</si>
  <si>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</si>
  <si>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</si>
  <si>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</si>
  <si>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</si>
  <si>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</si>
  <si>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</si>
  <si>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</si>
  <si>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</si>
  <si>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</si>
  <si>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</si>
  <si>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</si>
  <si>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</si>
  <si>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</si>
  <si>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</si>
  <si>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</si>
  <si>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</si>
  <si>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</si>
  <si>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</si>
  <si>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</si>
  <si>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</si>
  <si>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</si>
  <si>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</si>
  <si>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</si>
  <si>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</si>
  <si>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</si>
  <si>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</si>
  <si>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</si>
  <si>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</si>
  <si>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</si>
  <si>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</si>
  <si>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</si>
  <si>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</si>
  <si>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</si>
  <si>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</si>
  <si>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</si>
  <si>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</si>
  <si>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</si>
  <si>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</si>
  <si>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</si>
  <si>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</si>
  <si>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</si>
  <si>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</si>
  <si>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</si>
  <si>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</si>
  <si>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</si>
  <si>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</si>
  <si>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</si>
  <si>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</si>
  <si>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</si>
  <si>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</si>
  <si>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</si>
  <si>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</si>
  <si>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</si>
  <si>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</si>
  <si>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</si>
  <si>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</si>
  <si>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</si>
  <si>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</si>
  <si>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</si>
  <si>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</si>
  <si>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</si>
  <si>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</si>
  <si>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</si>
  <si>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</si>
  <si>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</si>
  <si>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</si>
  <si>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</si>
  <si>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</si>
  <si>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</si>
  <si>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</si>
  <si>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</si>
  <si>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</si>
  <si>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</si>
  <si>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</si>
  <si>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</si>
  <si>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</si>
  <si>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</si>
  <si>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</si>
  <si>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</si>
  <si>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</si>
  <si>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</si>
  <si>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</si>
  <si>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</si>
  <si>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</si>
  <si>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</si>
  <si>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</si>
  <si>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</si>
  <si>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</si>
  <si>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</si>
  <si>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</si>
  <si>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</si>
  <si>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</si>
  <si>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</si>
  <si>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</si>
  <si>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</si>
  <si>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</si>
  <si>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</si>
  <si>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</si>
  <si>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</si>
  <si>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</si>
  <si>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</si>
  <si>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</si>
  <si>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</si>
  <si>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</si>
  <si>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</si>
  <si>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</si>
  <si>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</si>
  <si>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</si>
  <si>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</si>
  <si>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</si>
  <si>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</si>
  <si>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</si>
  <si>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</si>
  <si>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</si>
  <si>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</si>
  <si>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</si>
  <si>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</si>
  <si>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</si>
  <si>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</si>
  <si>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</si>
  <si>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</si>
  <si>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</si>
  <si>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</si>
  <si>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</si>
  <si>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</si>
  <si>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</si>
  <si>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</si>
  <si>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</si>
  <si>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</si>
  <si>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</si>
  <si>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</si>
  <si>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</si>
  <si>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</si>
  <si>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</si>
  <si>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</si>
  <si>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</si>
  <si>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</si>
  <si>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</si>
  <si>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</si>
  <si>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</si>
  <si>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</si>
  <si>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</si>
  <si>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</si>
  <si>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</si>
  <si>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</si>
  <si>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</si>
  <si>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</si>
  <si>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</si>
  <si>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</si>
  <si>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</si>
  <si>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</si>
  <si>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</si>
  <si>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</si>
  <si>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</si>
  <si>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</si>
  <si>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</si>
  <si>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</si>
  <si>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</si>
  <si>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</si>
  <si>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</si>
  <si>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</si>
  <si>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</si>
  <si>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</si>
  <si>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</si>
  <si>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</si>
  <si>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</si>
  <si>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</si>
  <si>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</si>
  <si>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</si>
  <si>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</si>
  <si>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</si>
  <si>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</si>
  <si>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</si>
  <si>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</si>
  <si>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</si>
  <si>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</si>
  <si>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</si>
  <si>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</si>
  <si>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</si>
  <si>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</si>
  <si>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</si>
  <si>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</si>
  <si>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</si>
  <si>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</si>
  <si>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</si>
  <si>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</si>
  <si>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</si>
  <si>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</si>
  <si>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</si>
  <si>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</si>
  <si>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</si>
  <si>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</si>
  <si>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</si>
  <si>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</si>
  <si>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</si>
  <si>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</si>
  <si>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</si>
  <si>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</si>
  <si>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</si>
  <si>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</si>
  <si>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</si>
  <si>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</si>
  <si>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</si>
  <si>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</si>
  <si>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</si>
  <si>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</si>
  <si>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</si>
  <si>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</si>
  <si>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</si>
  <si>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</si>
  <si>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</si>
  <si>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</si>
  <si>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</si>
  <si>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</si>
  <si>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</si>
  <si>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</si>
  <si>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</si>
  <si>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</si>
  <si>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</si>
  <si>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</si>
  <si>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</si>
  <si>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</si>
  <si>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</si>
  <si>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</si>
  <si>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</si>
  <si>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</si>
  <si>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</si>
  <si>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</si>
  <si>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</si>
  <si>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</si>
  <si>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</si>
  <si>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</si>
  <si>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</si>
  <si>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</si>
  <si>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</si>
  <si>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</si>
  <si>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</si>
  <si>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</si>
  <si>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</si>
  <si>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</si>
  <si>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</si>
  <si>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</si>
  <si>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</si>
  <si>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</si>
  <si>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</si>
  <si>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</si>
  <si>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</si>
  <si>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</si>
  <si>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</si>
  <si>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</si>
  <si>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</si>
  <si>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</si>
  <si>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</si>
  <si>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</si>
  <si>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</si>
  <si>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</si>
  <si>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</si>
  <si>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</si>
  <si>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</si>
  <si>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</si>
  <si>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</si>
  <si>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</si>
  <si>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</si>
  <si>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</si>
  <si>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</si>
  <si>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</si>
  <si>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</si>
  <si>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</si>
  <si>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</si>
  <si>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</si>
  <si>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</si>
  <si>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</si>
  <si>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</si>
  <si>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</si>
  <si>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</si>
  <si>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</si>
  <si>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</si>
  <si>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</si>
  <si>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</si>
  <si>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</si>
  <si>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</si>
  <si>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</si>
  <si>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</si>
  <si>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</si>
  <si>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</si>
  <si>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</si>
  <si>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</si>
  <si>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</si>
  <si>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</si>
  <si>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</si>
  <si>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</si>
  <si>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</si>
  <si>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</si>
  <si>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</si>
  <si>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</si>
  <si>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</si>
  <si>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</si>
  <si>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</si>
  <si>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</si>
  <si>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</si>
  <si>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</si>
  <si>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</si>
  <si>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</si>
  <si>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</si>
  <si>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</si>
  <si>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</si>
  <si>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</si>
  <si>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</si>
  <si>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</si>
  <si>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</si>
  <si>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</si>
  <si>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</si>
  <si>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</si>
  <si>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</si>
  <si>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</si>
  <si>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</si>
  <si>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</si>
  <si>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</si>
  <si>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</si>
  <si>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</si>
  <si>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</si>
  <si>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</si>
  <si>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</si>
  <si>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</si>
  <si>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</si>
  <si>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</si>
  <si>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</si>
  <si>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</si>
  <si>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</si>
  <si>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</si>
  <si>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</si>
  <si>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</si>
  <si>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</si>
  <si>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</si>
  <si>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</si>
  <si>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</si>
  <si>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</si>
  <si>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</si>
  <si>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</si>
  <si>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</si>
  <si>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</si>
  <si>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</si>
  <si>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</si>
  <si>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</si>
  <si>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</si>
  <si>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</si>
  <si>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</si>
  <si>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</si>
  <si>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</si>
  <si>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</si>
  <si>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</si>
  <si>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</si>
  <si>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</si>
  <si>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</si>
  <si>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</si>
  <si>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</si>
  <si>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</si>
  <si>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</si>
  <si>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</si>
  <si>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</si>
  <si>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</si>
  <si>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</si>
  <si>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</si>
  <si>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</si>
  <si>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</si>
  <si>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</si>
  <si>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</si>
  <si>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</si>
  <si>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</si>
  <si>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</si>
  <si>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</si>
  <si>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</si>
  <si>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</si>
  <si>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</si>
  <si>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</si>
  <si>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</si>
  <si>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</si>
  <si>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</si>
  <si>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</si>
  <si>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</si>
  <si>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</si>
  <si>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</si>
  <si>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</si>
  <si>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</si>
  <si>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</si>
  <si>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</si>
  <si>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</si>
  <si>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</si>
  <si>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</si>
  <si>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</si>
  <si>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</si>
  <si>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</si>
  <si>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</si>
  <si>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</si>
  <si>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</si>
  <si>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</si>
  <si>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</si>
  <si>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</si>
  <si>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</si>
  <si>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</si>
  <si>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</si>
  <si>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</si>
  <si>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</si>
  <si>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</si>
  <si>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</si>
  <si>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</si>
  <si>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</si>
  <si>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</si>
  <si>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</si>
  <si>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</si>
  <si>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</si>
  <si>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</si>
  <si>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</si>
  <si>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</si>
  <si>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</si>
  <si>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</si>
  <si>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</si>
  <si>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</si>
  <si>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</si>
  <si>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</si>
  <si>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</si>
  <si>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</si>
  <si>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</si>
  <si>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</si>
  <si>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</si>
  <si>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</si>
  <si>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</si>
  <si>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</si>
  <si>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</si>
  <si>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</si>
  <si>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</si>
  <si>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</si>
  <si>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</si>
  <si>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</si>
  <si>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</si>
  <si>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</si>
  <si>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</si>
  <si>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</si>
  <si>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</si>
  <si>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</si>
  <si>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</si>
  <si>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</si>
  <si>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</si>
  <si>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</si>
  <si>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</si>
  <si>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</si>
  <si>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</si>
  <si>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</si>
  <si>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</si>
  <si>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</si>
  <si>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</si>
  <si>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</si>
  <si>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</si>
  <si>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</si>
  <si>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</si>
  <si>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</si>
  <si>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</si>
  <si>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</si>
  <si>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</si>
  <si>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</si>
  <si>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</si>
  <si>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</si>
  <si>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</si>
  <si>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</si>
  <si>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</si>
  <si>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</si>
  <si>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</si>
  <si>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</si>
  <si>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</si>
  <si>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</si>
  <si>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</si>
  <si>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</si>
  <si>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</si>
  <si>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</si>
  <si>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</si>
  <si>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</si>
  <si>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</si>
  <si>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</si>
  <si>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</si>
  <si>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</si>
  <si>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</si>
  <si>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</si>
  <si>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</si>
  <si>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</si>
  <si>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</si>
  <si>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</si>
  <si>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</si>
  <si>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</si>
  <si>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</si>
  <si>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</si>
  <si>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</si>
  <si>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</si>
  <si>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</si>
  <si>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</si>
  <si>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</si>
  <si>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</si>
  <si>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</si>
  <si>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</si>
  <si>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</si>
  <si>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</si>
  <si>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</si>
  <si>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</si>
  <si>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</si>
  <si>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</si>
  <si>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</si>
  <si>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</si>
  <si>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</si>
  <si>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</si>
  <si>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</si>
  <si>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</si>
  <si>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</si>
  <si>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</si>
  <si>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</si>
  <si>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</si>
  <si>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</si>
  <si>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</si>
  <si>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</si>
  <si>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</si>
  <si>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</si>
  <si>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</si>
  <si>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</si>
  <si>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</si>
  <si>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</si>
  <si>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</si>
  <si>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</si>
  <si>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</si>
  <si>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</si>
  <si>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</si>
  <si>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</si>
  <si>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</si>
  <si>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</si>
  <si>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</si>
  <si>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</si>
  <si>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</si>
  <si>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</si>
  <si>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</si>
  <si>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</si>
  <si>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</si>
  <si>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</si>
  <si>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</si>
  <si>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</si>
  <si>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</si>
  <si>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</si>
  <si>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</si>
  <si>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</si>
  <si>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</si>
  <si>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</si>
  <si>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</si>
  <si>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</si>
  <si>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</si>
  <si>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</si>
  <si>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</si>
  <si>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</si>
  <si>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</si>
  <si>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</si>
  <si>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</si>
  <si>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</si>
  <si>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</si>
  <si>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</si>
  <si>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</si>
  <si>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</si>
  <si>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</si>
  <si>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</si>
  <si>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</si>
  <si>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</si>
  <si>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</si>
  <si>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</si>
  <si>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</si>
  <si>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</si>
  <si>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</si>
  <si>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</si>
  <si>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</si>
  <si>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</si>
  <si>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</si>
  <si>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</si>
  <si>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</si>
  <si>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</si>
  <si>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</si>
  <si>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</si>
  <si>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</si>
  <si>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</si>
  <si>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</si>
  <si>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</si>
  <si>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</si>
  <si>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</si>
  <si>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</si>
  <si>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</si>
  <si>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</si>
  <si>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</si>
  <si>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</si>
  <si>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</si>
  <si>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</si>
  <si>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</si>
  <si>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</si>
  <si>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</si>
  <si>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</si>
  <si>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</si>
  <si>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</si>
  <si>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</si>
  <si>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</si>
  <si>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</si>
  <si>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</si>
  <si>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</si>
  <si>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</si>
  <si>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</si>
  <si>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</si>
  <si>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</si>
  <si>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</si>
  <si>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</si>
  <si>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</si>
  <si>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</si>
  <si>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</si>
  <si>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</si>
  <si>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</si>
  <si>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</si>
  <si>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</si>
  <si>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</si>
  <si>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</si>
  <si>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</si>
  <si>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</si>
  <si>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</si>
  <si>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</si>
  <si>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</si>
  <si>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</si>
  <si>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</si>
  <si>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</si>
  <si>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</si>
  <si>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</si>
  <si>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</si>
  <si>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</si>
  <si>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</si>
  <si>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</si>
  <si>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</si>
  <si>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</si>
  <si>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</si>
  <si>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</si>
  <si>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</si>
  <si>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</si>
  <si>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</si>
  <si>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</si>
  <si>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</si>
  <si>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</si>
  <si>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</si>
  <si>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</si>
  <si>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</si>
  <si>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</si>
  <si>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</si>
  <si>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</si>
  <si>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</si>
  <si>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</si>
  <si>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</si>
  <si>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</si>
  <si>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</si>
  <si>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</si>
  <si>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</si>
  <si>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</si>
  <si>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</si>
  <si>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</si>
  <si>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</si>
  <si>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</si>
  <si>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</si>
  <si>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</si>
  <si>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</si>
  <si>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</si>
  <si>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</si>
  <si>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</si>
  <si>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</si>
  <si>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</si>
  <si>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</si>
  <si>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</si>
  <si>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</si>
  <si>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</si>
  <si>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</si>
  <si>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</si>
  <si>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</si>
  <si>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</si>
  <si>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</si>
  <si>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</si>
  <si>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</si>
  <si>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</si>
  <si>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</si>
  <si>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</si>
  <si>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</si>
  <si>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</si>
  <si>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</si>
  <si>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</si>
  <si>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</si>
  <si>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</si>
  <si>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</si>
  <si>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</si>
  <si>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</si>
  <si>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</si>
  <si>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</si>
  <si>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</si>
  <si>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</si>
  <si>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</si>
  <si>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</si>
  <si>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</si>
  <si>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</si>
  <si>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</si>
  <si>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</si>
  <si>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</si>
  <si>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</si>
  <si>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</si>
  <si>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</si>
  <si>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</si>
  <si>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</si>
  <si>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</si>
  <si>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</si>
  <si>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</si>
  <si>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</si>
  <si>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</si>
  <si>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</si>
  <si>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</si>
  <si>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</si>
  <si>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</si>
  <si>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</si>
  <si>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</si>
  <si>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</si>
  <si>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</si>
  <si>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</si>
  <si>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</si>
  <si>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</si>
  <si>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</si>
  <si>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</si>
  <si>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</si>
  <si>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</si>
  <si>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</si>
  <si>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</si>
  <si>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</si>
  <si>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</si>
  <si>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</si>
  <si>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</si>
  <si>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</si>
  <si>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</si>
  <si>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</si>
  <si>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</si>
  <si>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</si>
  <si>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</si>
  <si>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</si>
  <si>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</si>
  <si>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</si>
  <si>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</si>
  <si>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</si>
  <si>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</si>
  <si>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</si>
  <si>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</si>
  <si>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</si>
  <si>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</si>
  <si>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</si>
  <si>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</si>
  <si>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</si>
  <si>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</si>
  <si>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</si>
  <si>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</si>
  <si>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</si>
  <si>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</si>
  <si>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</si>
  <si>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</si>
  <si>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</si>
  <si>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</si>
  <si>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</si>
  <si>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</si>
  <si>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</si>
  <si>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</si>
  <si>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</si>
  <si>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</si>
  <si>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</si>
  <si>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</si>
  <si>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</si>
  <si>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</si>
  <si>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</si>
  <si>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</si>
  <si>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</si>
  <si>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</si>
  <si>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</si>
  <si>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</si>
  <si>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</si>
  <si>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</si>
  <si>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</si>
  <si>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</si>
  <si>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</si>
  <si>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</si>
  <si>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</si>
  <si>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</si>
  <si>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</si>
  <si>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</si>
  <si>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</si>
  <si>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</si>
  <si>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</si>
  <si>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</si>
  <si>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</si>
  <si>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</si>
  <si>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</si>
  <si>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</si>
  <si>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</si>
  <si>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</si>
  <si>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</si>
  <si>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</si>
  <si>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</si>
  <si>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</si>
  <si>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</si>
  <si>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</si>
  <si>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</si>
  <si>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</si>
  <si>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</si>
  <si>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</si>
  <si>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</si>
  <si>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</si>
  <si>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</si>
  <si>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</si>
  <si>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</si>
  <si>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</si>
  <si>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</si>
  <si>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</si>
  <si>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</si>
  <si>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</si>
  <si>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</si>
  <si>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</si>
  <si>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</si>
  <si>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</si>
  <si>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</si>
  <si>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</si>
  <si>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</si>
  <si>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</si>
  <si>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</si>
  <si>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</si>
  <si>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</si>
  <si>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</si>
  <si>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</si>
  <si>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</si>
  <si>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</si>
  <si>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</si>
  <si>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</si>
  <si>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</si>
  <si>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</si>
  <si>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</si>
  <si>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</si>
  <si>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</si>
  <si>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</si>
  <si>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</si>
  <si>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</si>
  <si>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</si>
  <si>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</si>
  <si>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</si>
  <si>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</si>
  <si>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</si>
  <si>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</si>
  <si>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</si>
  <si>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</si>
  <si>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</si>
  <si>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</si>
  <si>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</si>
  <si>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</si>
  <si>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</si>
  <si>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</si>
  <si>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</si>
  <si>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</si>
  <si>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</si>
  <si>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</si>
  <si>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</si>
  <si>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</si>
  <si>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</si>
  <si>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</si>
  <si>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</si>
  <si>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</si>
  <si>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</si>
  <si>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</si>
  <si>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</si>
  <si>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</si>
  <si>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</si>
  <si>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</si>
  <si>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</si>
  <si>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</si>
  <si>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</si>
  <si>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</si>
  <si>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</si>
  <si>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</si>
  <si>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</si>
  <si>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</si>
  <si>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</si>
  <si>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</si>
  <si>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</si>
  <si>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</si>
  <si>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</si>
  <si>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</si>
  <si>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</si>
  <si>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</si>
  <si>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</si>
  <si>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</si>
  <si>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</si>
  <si>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</si>
  <si>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</si>
  <si>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</si>
  <si>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</si>
  <si>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</si>
  <si>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</si>
  <si>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</si>
  <si>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</si>
  <si>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</si>
  <si>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</si>
  <si>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</si>
  <si>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</si>
  <si>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</si>
  <si>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</si>
  <si>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</si>
  <si>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</si>
  <si>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</si>
  <si>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</si>
  <si>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</si>
  <si>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</si>
  <si>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</si>
  <si>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</si>
  <si>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</si>
  <si>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</si>
  <si>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</si>
  <si>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</si>
  <si>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</si>
  <si>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</si>
  <si>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</si>
  <si>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</si>
  <si>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</si>
  <si>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</si>
  <si>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</si>
  <si>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</si>
  <si>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</si>
  <si>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</si>
  <si>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</si>
  <si>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</si>
  <si>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</si>
  <si>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</si>
  <si>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</si>
  <si>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</si>
  <si>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</si>
  <si>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</si>
  <si>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</si>
  <si>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</si>
  <si>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</si>
  <si>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</si>
  <si>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</si>
  <si>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</si>
  <si>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</si>
  <si>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</si>
  <si>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</si>
  <si>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</si>
  <si>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</si>
  <si>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</si>
  <si>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</si>
  <si>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</si>
  <si>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</si>
  <si>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</si>
  <si>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</si>
  <si>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</si>
  <si>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</si>
  <si>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</si>
  <si>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</si>
  <si>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</si>
  <si>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</si>
  <si>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</si>
  <si>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</si>
  <si>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</si>
  <si>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</si>
  <si>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</si>
  <si>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</si>
  <si>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</si>
  <si>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</si>
  <si>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</si>
  <si>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</si>
  <si>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</si>
  <si>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</si>
  <si>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</si>
  <si>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</si>
  <si>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</si>
  <si>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</si>
  <si>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</si>
  <si>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</si>
  <si>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</si>
  <si>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</si>
  <si>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</si>
  <si>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</si>
  <si>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</si>
  <si>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</si>
  <si>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</si>
  <si>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</si>
  <si>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</si>
  <si>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</si>
  <si>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</si>
  <si>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</si>
  <si>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</si>
  <si>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</si>
  <si>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</si>
  <si>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</si>
  <si>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</si>
  <si>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</si>
  <si>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</si>
  <si>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</si>
  <si>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</si>
  <si>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</si>
  <si>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</si>
  <si>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</si>
  <si>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</si>
  <si>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</si>
  <si>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</si>
  <si>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</si>
  <si>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</si>
  <si>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</si>
  <si>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</si>
  <si>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</si>
  <si>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</si>
  <si>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</si>
  <si>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</si>
  <si>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</si>
  <si>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</si>
  <si>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</si>
  <si>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</si>
  <si>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</si>
  <si>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</si>
  <si>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</si>
  <si>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</si>
  <si>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</si>
  <si>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</si>
  <si>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</si>
  <si>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</si>
  <si>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</si>
  <si>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</si>
  <si>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</si>
  <si>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</si>
  <si>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</si>
  <si>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</si>
  <si>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</si>
  <si>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</si>
  <si>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</si>
  <si>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</si>
  <si>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</si>
  <si>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</si>
  <si>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</si>
  <si>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</si>
  <si>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</si>
  <si>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</si>
  <si>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</si>
  <si>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</si>
  <si>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</si>
  <si>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</si>
  <si>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</si>
  <si>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</si>
  <si>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</si>
  <si>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</si>
  <si>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</si>
  <si>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</si>
  <si>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</si>
  <si>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</si>
  <si>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</si>
  <si>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</si>
  <si>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</si>
  <si>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</si>
  <si>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</si>
  <si>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</si>
  <si>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</si>
  <si>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</si>
  <si>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</si>
  <si>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</si>
  <si>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</si>
  <si>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</si>
  <si>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</si>
  <si>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</si>
  <si>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</si>
  <si>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</si>
  <si>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</si>
  <si>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</si>
  <si>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</si>
  <si>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</si>
  <si>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</si>
  <si>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</si>
  <si>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</si>
  <si>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</si>
  <si>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</si>
  <si>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</si>
  <si>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</si>
  <si>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</si>
  <si>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</si>
  <si>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</si>
  <si>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</si>
  <si>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</si>
  <si>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</si>
  <si>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</si>
  <si>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</si>
  <si>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</si>
  <si>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</si>
  <si>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</si>
  <si>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</si>
  <si>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</si>
  <si>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</si>
  <si>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</si>
  <si>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</si>
  <si>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</si>
  <si>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</si>
  <si>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</si>
  <si>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</si>
  <si>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</si>
  <si>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</si>
  <si>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</si>
  <si>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</si>
  <si>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</si>
  <si>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</si>
  <si>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</si>
  <si>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</si>
  <si>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</si>
  <si>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</si>
  <si>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</si>
  <si>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</si>
  <si>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</si>
  <si>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</si>
  <si>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</si>
  <si>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</si>
  <si>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</si>
  <si>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</si>
  <si>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</si>
  <si>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</si>
  <si>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</si>
  <si>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</si>
  <si>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</si>
  <si>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</si>
  <si>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</si>
  <si>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</si>
  <si>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</si>
  <si>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</si>
  <si>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</si>
  <si>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</si>
  <si>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</si>
  <si>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</si>
  <si>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</si>
  <si>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</si>
  <si>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</si>
  <si>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</si>
  <si>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</si>
  <si>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</si>
  <si>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</si>
  <si>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</si>
  <si>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</si>
  <si>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</si>
  <si>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</si>
  <si>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</si>
  <si>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</si>
  <si>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</si>
  <si>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</si>
  <si>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</si>
  <si>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</si>
  <si>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</si>
  <si>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</si>
  <si>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</si>
  <si>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</si>
  <si>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</si>
  <si>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</si>
  <si>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</si>
  <si>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</si>
  <si>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</si>
  <si>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</si>
  <si>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</si>
  <si>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</si>
  <si>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</si>
  <si>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</si>
  <si>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</si>
  <si>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</si>
  <si>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</si>
  <si>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</si>
  <si>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</si>
  <si>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</si>
  <si>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</si>
  <si>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</si>
  <si>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</si>
  <si>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</si>
  <si>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</si>
  <si>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</si>
  <si>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</si>
  <si>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</si>
  <si>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</si>
  <si>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</si>
  <si>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</si>
  <si>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</si>
  <si>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</si>
  <si>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</si>
  <si>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</si>
  <si>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</si>
  <si>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</si>
  <si>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</si>
  <si>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</si>
  <si>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</si>
  <si>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</si>
  <si>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</si>
  <si>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</si>
  <si>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</si>
  <si>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</si>
  <si>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</si>
  <si>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</si>
  <si>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</si>
  <si>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</si>
  <si>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</si>
  <si>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</si>
  <si>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</si>
  <si>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</si>
  <si>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</si>
  <si>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</si>
  <si>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</si>
  <si>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</si>
  <si>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</si>
  <si>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</si>
  <si>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</si>
  <si>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</si>
  <si>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</si>
  <si>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</si>
  <si>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</si>
  <si>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</si>
  <si>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</si>
  <si>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</si>
  <si>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</si>
  <si>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</si>
  <si>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</si>
  <si>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</si>
  <si>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</si>
  <si>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</si>
  <si>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</si>
  <si>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</si>
  <si>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</si>
  <si>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</si>
  <si>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</si>
  <si>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</si>
  <si>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</si>
  <si>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</si>
  <si>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</si>
  <si>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</si>
  <si>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</si>
  <si>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</si>
  <si>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</si>
  <si>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</si>
  <si>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</si>
  <si>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</si>
  <si>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</si>
  <si>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</si>
  <si>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</si>
  <si>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</si>
  <si>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</si>
  <si>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</si>
  <si>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</si>
  <si>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</si>
  <si>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</si>
  <si>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</si>
  <si>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</si>
  <si>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</si>
  <si>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</si>
  <si>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</si>
  <si>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</si>
  <si>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</si>
  <si>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</si>
  <si>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</si>
  <si>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</si>
  <si>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</si>
  <si>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</si>
  <si>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</si>
  <si>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</si>
  <si>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</si>
  <si>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</si>
  <si>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</si>
  <si>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</si>
  <si>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</si>
  <si>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</si>
  <si>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</si>
  <si>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</si>
  <si>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</si>
  <si>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</si>
  <si>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</si>
  <si>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</si>
  <si>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</si>
  <si>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</si>
  <si>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</si>
  <si>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</si>
  <si>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</si>
  <si>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</si>
  <si>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</si>
  <si>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</si>
  <si>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</si>
  <si>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</si>
  <si>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</si>
  <si>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</si>
  <si>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</si>
  <si>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</si>
  <si>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</si>
  <si>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</si>
  <si>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</si>
  <si>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</si>
  <si>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</si>
  <si>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</si>
  <si>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</si>
  <si>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</si>
  <si>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</si>
  <si>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</si>
  <si>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</si>
  <si>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</si>
  <si>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</si>
  <si>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</si>
  <si>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</si>
  <si>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</si>
  <si>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</si>
  <si>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</si>
  <si>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</si>
  <si>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</si>
  <si>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</si>
  <si>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</si>
  <si>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</si>
  <si>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</si>
  <si>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</si>
  <si>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</si>
  <si>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</si>
  <si>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</si>
  <si>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</si>
  <si>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</si>
  <si>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</si>
  <si>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</si>
  <si>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</si>
  <si>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</si>
  <si>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</si>
  <si>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</si>
  <si>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</si>
  <si>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</si>
  <si>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</si>
  <si>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</si>
  <si>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</si>
  <si>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</si>
  <si>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</si>
  <si>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</si>
  <si>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</si>
  <si>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</si>
  <si>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</si>
  <si>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</si>
  <si>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</si>
  <si>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</si>
  <si>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</si>
  <si>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</si>
  <si>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</si>
  <si>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</si>
  <si>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</si>
  <si>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</si>
  <si>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</si>
  <si>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</si>
  <si>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</si>
  <si>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</si>
  <si>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</si>
  <si>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</si>
  <si>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</si>
  <si>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</si>
  <si>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</si>
  <si>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</si>
  <si>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</si>
  <si>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</si>
  <si>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</si>
  <si>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</si>
  <si>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</si>
  <si>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</si>
  <si>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</si>
  <si>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</si>
  <si>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</si>
  <si>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</si>
  <si>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</si>
  <si>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</si>
  <si>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</si>
  <si>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</si>
  <si>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</si>
  <si>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</si>
  <si>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</si>
  <si>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</si>
  <si>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</si>
  <si>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</si>
  <si>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</si>
  <si>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</si>
  <si>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</si>
  <si>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</si>
  <si>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</si>
  <si>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</si>
  <si>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</si>
  <si>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</si>
  <si>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</si>
  <si>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</si>
  <si>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</si>
  <si>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</si>
  <si>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</si>
  <si>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</si>
  <si>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</si>
  <si>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</si>
  <si>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</si>
  <si>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</si>
  <si>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</si>
  <si>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</si>
  <si>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</si>
  <si>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</si>
  <si>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</si>
  <si>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</si>
  <si>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</si>
  <si>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</si>
  <si>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</si>
  <si>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</si>
  <si>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</si>
  <si>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</si>
  <si>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</si>
  <si>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</si>
  <si>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</si>
  <si>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</si>
  <si>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</si>
  <si>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</si>
  <si>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</si>
  <si>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</si>
  <si>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</si>
  <si>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</si>
  <si>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</si>
  <si>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</si>
  <si>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</si>
  <si>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</si>
  <si>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</si>
  <si>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</si>
  <si>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</si>
  <si>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</si>
  <si>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</si>
  <si>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</si>
  <si>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</si>
  <si>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</si>
  <si>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</si>
  <si>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</si>
  <si>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</si>
  <si>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</si>
  <si>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</si>
  <si>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</si>
  <si>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</si>
  <si>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</si>
  <si>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</si>
  <si>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</si>
  <si>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</si>
  <si>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</si>
  <si>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</si>
  <si>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</si>
  <si>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</si>
  <si>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</si>
  <si>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</si>
  <si>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</si>
  <si>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</si>
  <si>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</si>
  <si>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</si>
  <si>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</si>
  <si>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</si>
  <si>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</si>
  <si>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</si>
  <si>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</si>
  <si>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</si>
  <si>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</si>
  <si>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</si>
  <si>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</si>
  <si>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</si>
  <si>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</si>
  <si>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</si>
  <si>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</si>
  <si>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</si>
  <si>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</si>
  <si>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</si>
  <si>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</si>
  <si>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</si>
  <si>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</si>
  <si>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</si>
  <si>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</si>
  <si>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</si>
  <si>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</si>
  <si>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</si>
  <si>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</si>
  <si>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</si>
  <si>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</si>
  <si>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</si>
  <si>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</si>
  <si>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</si>
  <si>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</si>
  <si>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</si>
  <si>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</si>
  <si>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</si>
  <si>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</si>
  <si>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</si>
  <si>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</si>
  <si>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</si>
  <si>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</si>
  <si>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</si>
  <si>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</si>
  <si>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</si>
  <si>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</si>
  <si>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</si>
  <si>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</si>
  <si>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</si>
  <si>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</si>
  <si>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</si>
  <si>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</si>
  <si>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</si>
  <si>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</si>
  <si>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</si>
  <si>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</si>
  <si>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</si>
  <si>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</si>
  <si>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</si>
  <si>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</si>
  <si>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</si>
  <si>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</si>
  <si>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</si>
  <si>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</si>
  <si>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</si>
  <si>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</si>
  <si>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</si>
  <si>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</si>
  <si>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</si>
  <si>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</si>
  <si>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</si>
  <si>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</si>
  <si>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</si>
  <si>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</si>
  <si>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</si>
  <si>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</si>
  <si>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</si>
  <si>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</si>
  <si>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</si>
  <si>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</si>
  <si>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</si>
  <si>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</si>
  <si>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</si>
  <si>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</si>
  <si>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</si>
  <si>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</si>
  <si>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</si>
  <si>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</si>
  <si>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</si>
  <si>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</si>
  <si>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</si>
  <si>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</si>
  <si>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</si>
  <si>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</si>
  <si>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</si>
  <si>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</si>
  <si>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</si>
  <si>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</si>
  <si>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</si>
  <si>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</si>
  <si>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</si>
  <si>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</si>
  <si>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</si>
  <si>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</si>
  <si>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</si>
  <si>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</si>
  <si>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</si>
  <si>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</si>
  <si>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</si>
  <si>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</si>
  <si>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</si>
  <si>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</si>
  <si>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</si>
  <si>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</si>
  <si>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</si>
  <si>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</si>
  <si>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</si>
  <si>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</si>
  <si>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NO PCM</t>
  </si>
  <si>
    <t>Sceco Cut in Area and Team save HUB Site MLJI0219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</si>
  <si>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</si>
  <si>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</si>
  <si>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</si>
  <si>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</si>
  <si>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</si>
  <si>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</si>
  <si>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TT-20251106-00701 </t>
  </si>
  <si>
    <t>Tunnel site and power shared with Baladia source.  
No power at site and as per Baladia team initial FB that power cable vandalized</t>
  </si>
  <si>
    <t>PCM-20251106-00000893</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</si>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</sst>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304.58098877314478</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45967.529414236109</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45967.529414236109</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45967.529414236109</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45967.529414236109</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45967.529414236109</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45967.529414236109</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45967.529414236109</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45967.529414236109</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45967.529414236109</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45967.529414236109</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45967.529414236109</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45967.529414236109</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45967.529414236109</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45967.529414236109</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45967.529414236109</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45967.529414236109</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45967.529414236109</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45967.529414236109</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45967.529414236109</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45967.529414236109</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45967.529414236109</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45967.529414236109</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45967.529414236109</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45967.529414236109</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45967.529414236109</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45967.529414236109</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45967.529414236109</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45967.529414236109</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45967.529414236109</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45967.529414236109</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45967.529414236109</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45967.529414236109</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45967.529414236109</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45967.529414236109</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45967.529414236109</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45967.529414236109</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45967.529414236109</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45967.529414236109</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45967.529414236109</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45967.529414236109</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45967.529414236109</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45967.529414236109</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45967.529414236109</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45967.529414236109</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45967.529414236109</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45967.529414236109</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45967.529414236109</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45967.529414236109</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45967.529414236109</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45967.529414236109</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45967.529414236109</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45967.529414236109</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45967.529414236109</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45967.529414236109</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45967.529414236109</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45967.529414236109</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45967.529414236109</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45967.529414236109</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45967.529414236109</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45967.529414236109</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45967.529414236109</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45967.529414236109</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45967.529414236109</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45967.529414236109</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45967.529414236109</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45967.529414236109</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45967.529414236109</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45967.529414236109</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45967.529414236109</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45967.529414236109</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45967.529414236109</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45967.529414236109</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45967.529414236109</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45967.529414236109</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45967.529414236109</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45967.529414236109</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45967.529414236109</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45967.529414236109</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45967.529414236109</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45967.529414236109</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45967.529414236109</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45967.529414236109</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45967.529414236109</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142.52957673610945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4.370821759221144E-2</v>
      </c>
      <c r="H4" s="161" t="s">
        <v>39107</v>
      </c>
      <c r="I4" s="18" t="str">
        <f>IFERROR(VLOOKUP(D4,DB!A:F,6,0),"")</f>
        <v>Generator-DG</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45967.529414236109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45967.529414236109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45967.529414236109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45967.529414236109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45967.529414236109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45967.529414236109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45967.529414236109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45967.529414236109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45967.529414236109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45967.529414236109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45967.529414236109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45967.529414236109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45967.529414236109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45967.529414236109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45967.529414236109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45967.529414236109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45967.529414236109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45967.529414236109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45967.529414236109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45967.529414236109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45967.529414236109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45967.529414236109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45967.529414236109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45967.529414236109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45967.529414236109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45967.529414236109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45967.529414236109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45967.529414236109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45967.529414236109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45967.529414236109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45967.529414236109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45967.529414236109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45967.529414236109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45967.529414236109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45967.529414236109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45967.529414236109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45967.529414236109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45967.529414236109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45967.529414236109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45967.529414236109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45967.529414236109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45967.529414236109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45967.529414236109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45967.529414236109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45967.529414236109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45967.529414236109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45967.529414236109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45967.529414236109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45967.529414236109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45967.529414236109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45967.529414236109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45967.529414236109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45967.529414236109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45967.529414236109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45967.529414236109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45967.529414236109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45967.529414236109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45967.529414236109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45967.529414236109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45967.529414236109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45967.529414236109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45967.529414236109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45967.529414236109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45967.529414236109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45967.529414236109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45967.529414236109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45967.529414236109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45967.529414236109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45967.529414236109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45967.529414236109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45967.529414236109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45967.529414236109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45967.529414236109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45967.529414236109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45967.529414236109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45967.529414236109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45967.529414236109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45967.529414236109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45967.529414236109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45967.529414236109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45967.529414236109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45967.529414236109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45967.529414236109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45967.529414236109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45967.529414236109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45967.529414236109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45967.529414236109</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45967.529414699071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45967.529414699071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45967.529414699071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45967.529414699071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45967.529414699071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45967.529414699071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45967.529414699071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45967.529414699071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45967.529414699071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45967.529414699071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45967.529414699071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45967.529414699071</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45967.529414699071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45967.529414699071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45967.529414699071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45967.529414699071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45967.529414699071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45967.529414699071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45967.529414699071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45967.529414699071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45967.529414699071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45967.529414699071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45967.529414699071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45967.529414699071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45967.529414699071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45967.529414699071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45967.529414699071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45967.529414699071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45967.529414699071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45967.529414699071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45967.529414699071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45967.529414699071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45967.529414699071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45967.529414699071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45967.529414699071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45967.529414699071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45967.529414699071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45967.529414699071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45967.529414699071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45967.529414699071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45967.529414699071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45967.529414699071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45967.529414699071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45967.529414699071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45967.529414699071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45967.529414699071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45967.529414699071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45967.529414699071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45967.529414699071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45967.529414699071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45967.529414699071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45967.529414699071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45967.529414699071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45967.529414699071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45967.529414699071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45967.529414699071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45967.529414699071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45967.529414699071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45967.529414699071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45967.529414699071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45967.529414699071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45967.529414699071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45967.529414699071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45967.529414699071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45967.529414699071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45967.529414699071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45967.529414699071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45967.529414699071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45967.529414699071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45967.529414699071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45967.529414699071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45967.529414699071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45967.529414699071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45967.529414699071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45967.529414699071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45967.529414699071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45967.529414699071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45967.529414699071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45967.529414699071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45967.529414699071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45967.529414699071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45967.529414699071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45967.529414699071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45967.529414699071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45967.529414699071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45967.529414699071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45967.529414699071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45967.529414699071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45967.529414699071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45967.529414699071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45967.529414699071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45967.529414699071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45967.529414699071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45967.529414699071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45967.529414699071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45967.529414699071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45967.529414699071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45967.529414699071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45967.529414699071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45967.529414699071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45967.529414699071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45967.529414699071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45967.529414699071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45967.529414699071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45967.529414699071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45967.529414699071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45967.529414699071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45967.529414699071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45967.529414699071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45967.529414699071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45967.529414699071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45967.529414699071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45967.529414699071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45967.529414699071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45967.529414699071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45967.529414699071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45967.529414699071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45967.529414699071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45967.529414699071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45967.529414699071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45967.529414699071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45967.529414699071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45967.529414699071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45967.529414699071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45967.529414699071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45967.529414699071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45967.529414699071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45967.529414699071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45967.529414699071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45967.529414699071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45967.529414699071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45967.529414699071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45967.529414699071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45967.529414699071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45967.529414699071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45967.529414699071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45967.529414699071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45967.529414699071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45967.529414699071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45967.529414699071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45967.529414699071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45967.529414699071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45967.529414699071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45967.529414699071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45967.529414699071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45967.529414699071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45967.529414699071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45967.529414699071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45967.529414699071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45967.529414699071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45967.529414699071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45967.529414699071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45967.529414699071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45967.529414699071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45967.529414699071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45967.529414699071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45967.529414699071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45967.529414699071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45967.529414699071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45967.529414699071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45967.529414699071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45967.529414699071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45967.529414699071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45967.529414699071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45967.529414699071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45967.529414699071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45967.529414699071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45967.529414699071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45967.529414699071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45967.529414699071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45967.529414699071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45967.529414699071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45967.529414699071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45967.529414699071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45967.529414699071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45967.529414699071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45967.529414699071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45967.529414699071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45967.529414699071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45967.529414699071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45967.529414699071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45967.529414699071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45967.529414699071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45967.529414699071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45967.529414699071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45967.529414699071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45967.529414699071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45967.529414699071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45967.529414699071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45967.529414699071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45967.529414699071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45967.529414699071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45967.529414699071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45967.529414699071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45967.529414699071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45967.529414699071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45967.529414699071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45967.529414699071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45967.529414699071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45967.529414699071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45967.529414699071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45967.529414699071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45967.529414699071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45967.529414699071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45967.529414699071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45967.529414699071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45967.529414699071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45967.529414699071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45967.529414699071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45967.529414699071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45967.529414699071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45967.529414699071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45967.529414699071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45967.529414699071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45967.529414699071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45967.529414699071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45967.529414699071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45967.529414699071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45967.529414699071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45967.529414699071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45967.529414699071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45967.529414699071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45967.529414699071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45967.529414699071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45967.529414699071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45967.529414699071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45967.529414699071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45967.529414699071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45967.529414699071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45967.529414699071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45967.529414699071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45967.529414699071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45967.529414699071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45967.529414699071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45967.529414699071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45967.529414699071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45967.529414699071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45967.529414699071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45967.529414699071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45967.529414699071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45967.529414699071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45967.529414699071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45967.529414699071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45967.529414699071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45967.529414699071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45967.529414699071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45967.529414699071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45967.529414699071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45967.529414699071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45967.529414699071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45967.529414699071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45967.529414699071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45967.529414699071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45967.529414699071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45967.529414699071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45967.529414699071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45967.529414699071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45967.529414699071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45967.529414699071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45967.529414699071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45967.529414699071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45967.529414699071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45967.529414699071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45967.529414699071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45967.529414699071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45967.529414699071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45967.529414699071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45967.529414699071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45967.529414699071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45967.529414699071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45967.529414699071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45967.529414699071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45967.529414699071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45967.529414699071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45967.529414699071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45967.529414699071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45967.529414699071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45967.529414699071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45967.529414699071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45967.529414699071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45967.529414699071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45967.529414699071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45967.529414699071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45967.529414699071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45967.529414699071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45967.529414699071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45967.529414699071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45967.529414699071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45967.529414699071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45967.529414699071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45967.529414699071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45967.529414699071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45967.529414699071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45967.529414699071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45967.529414699071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45967.529414699071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45967.529414699071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45967.529414699071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45967.529414699071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45967.529414699071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45967.529414699071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45967.529414699071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45967.529414699071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45967.529414699071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45967.529414699071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45967.529414699071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45967.529414699071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45967.529414699071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45967.529414699071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45967.529414699071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45967.529414699071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45967.529414699071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45967.529414699071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45967.529414699071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45967.529414699071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45967.529414699071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45967.529414699071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45967.529414699071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45967.529414699071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45967.529414699071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45967.529414699071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45967.529414699071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45967.529414699071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45967.529414699071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45967.529414699071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45967.529414699071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45967.529414699071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45967.529414699071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45967.529414699071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45967.529414699071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45967.529414699071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45967.529414699071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45967.529414699071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45967.529414699071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45967.529414699071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45967.529414699071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45967.529414699071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45967.529414699071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45967.529414699071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45967.529414699071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45967.529414699071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45967.529414699071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45967.529414699071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45967.529414699071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45967.529414699071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45967.529414699071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45967.529414699071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45967.529414699071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45967.529414699071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45967.529414699071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45967.529414699071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45967.529414699071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45967.529414699071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45967.529414699071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45967.529414699071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45967.529414699071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45967.529414699071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45967.529414699071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45967.529414699071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45967.529414699071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45967.529414699071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45967.529414699071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45967.529414699071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45967.529414699071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45967.529414699071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45967.529414699071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45967.529414699071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45967.529414699071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45967.529414699071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45967.529414699071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45967.529414699071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45967.529414699071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45967.529414699071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45967.529414699071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45967.529414699071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45967.529414699071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45967.529414699071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45967.529414699071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45967.529414699071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45967.529414699071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45967.529414699071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45967.529414699071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45967.529414699071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45967.529414699071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45967.529414699071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45967.529414699071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45967.529414699071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45967.529414699071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45967.529414699071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45967.529414699071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45967.529414699071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45967.529414699071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45967.529414699071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45967.529414699071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45967.529414699071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45967.529414699071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45967.529414699071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45967.529414699071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45967.529414699071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45967.529414699071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45967.529414699071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45967.529414699071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45967.529414699071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45967.529414699071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45967.529414699071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45967.529414699071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45967.529414699071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45967.529414699071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45967.529414699071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45967.529414699071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45967.529414699071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45967.529414699071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45967.529414699071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45967.529414699071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45967.529414699071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45967.529414699071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45967.529414699071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45967.529414699071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45967.529414699071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45967.529414699071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45967.529414699071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45967.529414699071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45967.529414699071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45967.529414699071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45967.529414699071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45967.529414699071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45967.529414699071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45967.529414699071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45967.529414699071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45967.529414699071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45967.529414699071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45967.529414699071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45967.529414699071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45967.529414699071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45967.529414699071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45967.529414699071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45967.529414699071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45967.529414699071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45967.529414699071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45967.529414699071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45967.529414699071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45967.529414699071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45967.529414699071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45967.529414699071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45967.529414699071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45967.529414699071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45967.529414699071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45967.529414699071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45967.529414699071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45967.529414699071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45967.529414699071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45967.529414699071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45967.529414699071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45967.529414699071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45967.529414699071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45967.529414699071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45967.529414699071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45967.529414699071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45967.529414699071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45967.529414699071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45967.529414699071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45967.529414699071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45967.529414699071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45967.529414699071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45967.529414699071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45967.529414699071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45967.529414699071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45967.529414699071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45967.529414814817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45967.529414814817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45967.529414814817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45967.529414814817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45967.529414814817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45967.529414814817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45967.529414814817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45967.529414814817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45967.529414814817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45967.529414814817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45967.529414814817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45967.529414814817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45967.529414814817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45967.529414814817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45967.529414814817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45967.529414814817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45967.529414814817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45967.529414814817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45967.529414814817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45967.529414814817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45967.529414814817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45967.529414814817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45967.529414814817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45967.529414814817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45967.529414814817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45967.529414814817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45967.529414814817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45967.529414814817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45967.529414814817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45967.529414814817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45967.529414814817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45967.529414814817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45967.529414814817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45967.529414814817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45967.529414814817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45967.529414814817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45967.529414814817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45967.529414814817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45967.529414814817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45967.529414814817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45967.529414814817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45967.529414814817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45967.529414814817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45967.529414814817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45967.529414814817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45967.529414814817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45967.529414814817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45967.529414814817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45967.529414814817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45967.529414814817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45967.529414814817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45967.529414814817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45967.529414814817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45967.529414814817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45967.529414814817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45967.529414814817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45967.529414814817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45967.529414814817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45967.529414814817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45967.529414814817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45967.529414814817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45967.529414814817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45967.529414814817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45967.529414814817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45967.529414814817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45967.529414814817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45967.529414814817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45967.529414814817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45967.529414814817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45967.529414814817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45967.529414814817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45967.529414814817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45967.529414814817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45967.529414814817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45967.529414814817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45967.529414814817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45967.529414814817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45967.529414814817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45967.529414814817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45967.529414814817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45967.529414814817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45967.529414814817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45967.529414814817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45967.529414814817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45967.529414814817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45967.529414814817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45967.529414814817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45967.529414814817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45967.529414814817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45967.529414814817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45967.529414814817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45967.529414814817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45967.529414814817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45967.529414814817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45967.529414814817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45967.529414814817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45967.529414814817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45967.529414814817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45967.529414814817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45967.529414814817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45967.529414814817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45967.529414814817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45967.529414814817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45967.529414814817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45967.529414814817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45967.529414814817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45967.529414814817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45967.529414814817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45967.529414814817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45967.529414814817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45967.529414814817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45967.529414814817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45967.529414814817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45967.529414814817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45967.529414814817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45967.529414814817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45967.529414814817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45967.529414814817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45967.529414814817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45967.529414814817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45967.529414814817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45967.529414814817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45967.529414814817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45967.529414814817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45967.529414814817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45967.529414814817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45967.529414814817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45967.529414814817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45967.529414814817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45967.529414814817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45967.529414814817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45967.529414814817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45967.529414814817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45967.529414814817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45967.529414814817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45967.529414814817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45967.529414814817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45967.529414814817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45967.529414814817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45967.529414814817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45967.529414814817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45967.529414814817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45967.529414814817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45967.529414814817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45967.529414814817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45967.529414814817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45967.529414814817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45967.529414814817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45967.529414814817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45967.529414814817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45967.529414814817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45967.529414814817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45967.529414814817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45967.529414814817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45967.529414814817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45967.529414814817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45967.529414814817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45967.529414814817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45967.529414814817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45967.529414814817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45967.529414814817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45967.529414814817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45967.529414814817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45967.529414814817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45967.529414814817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45967.529414814817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45967.529414814817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45967.529414814817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45967.529414814817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45967.529414814817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45967.529414814817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45967.529414814817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45967.529414814817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45967.529414814817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45967.529414814817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45967.529414814817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45967.529414814817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45967.529414814817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45967.529414814817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45967.529414814817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45967.529414814817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45967.529414814817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45967.529414814817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45967.529414814817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45967.529414814817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45967.529414814817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45967.529414814817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45967.529414814817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45967.529414814817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45967.529414814817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45967.529414814817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45967.529414814817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45967.529414814817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45967.529414814817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45967.529414814817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45967.529414814817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45967.529414814817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45967.529414814817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45967.529414814817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45967.529414814817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45967.529414814817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45967.529414814817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45967.529414814817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45967.529414814817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45967.529414814817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45967.529414814817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45967.529414814817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45967.529414814817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45967.529414814817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45967.529414814817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45967.529414814817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45967.529414814817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45967.529414814817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45967.529414814817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45967.529414814817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45967.529414814817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45967.529414814817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45967.529414814817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45967.529414814817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45967.529414814817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45967.529414814817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45967.529414814817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45967.529414814817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45967.529414814817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45967.529414814817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45967.529414814817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45967.529414814817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45967.529414814817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45967.529414814817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45967.529414814817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45967.529414814817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45967.529414814817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45967.529414814817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45967.529414814817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45967.529414814817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45967.529414814817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45967.529414814817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45967.529414814817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45967.529414814817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45967.529414814817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45967.529414814817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45967.529414814817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45967.529414814817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45967.529414814817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45967.529414814817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45967.529414814817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45967.529414814817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45967.529414814817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45967.529414814817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45967.529414814817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45967.529414814817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45967.529414814817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45967.529414814817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45967.529414814817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45967.529414814817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45967.529414814817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45967.529414814817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45967.529414814817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45967.529414814817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45967.529414814817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45967.529414814817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45967.529414814817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45967.529414814817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45967.529414814817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45967.529414814817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45967.529414814817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45967.529414814817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45967.529414814817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45967.529414814817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45967.529414814817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45967.529414814817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45967.529414814817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45967.529414814817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45967.529414814817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45967.529414814817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45967.529414814817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45967.529414814817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45967.529414814817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45967.529414814817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45967.529414814817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45967.529414814817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45967.529414814817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45967.529414814817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45967.529414814817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45967.529414814817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45967.529414814817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45967.529414814817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45967.529414814817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45967.529414814817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45967.529414814817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45967.529414814817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45967.529414814817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45967.529414814817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45967.529414814817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45967.529414814817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45967.529414814817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45967.529414814817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45967.529414814817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45967.529414814817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45967.529414814817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45967.529414814817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45967.529414814817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45967.529414814817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45967.529414814817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45967.529414814817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45967.529414814817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45967.529414814817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45967.529414814817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45967.529414814817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45967.529414814817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45967.529414814817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45967.529414814817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45967.529414814817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45967.529414814817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45967.529414814817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45967.529414814817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45967.529414814817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45967.529414814817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45967.529414814817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45967.529414814817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45967.529414814817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45967.529414814817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45967.529414814817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45967.529414814817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45967.529414814817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45967.529414814817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45967.529414814817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45967.529414814817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45967.529414814817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45967.529414814817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45967.529414814817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45967.529414814817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45967.529414814817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45967.529414814817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45967.529414814817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45967.529414814817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45967.529414814817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45967.529414814817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45967.529414814817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45967.529414814817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45967.529414814817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45967.529414814817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45967.529414814817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45967.529414814817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45967.529414814817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45967.529414814817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45967.529414814817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45967.529414814817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45967.529414814817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45967.529414814817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45967.529414814817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45967.529414814817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45967.529414814817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45967.529414814817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45967.529414814817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45967.529414814817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45967.529414814817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45967.529414814817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45967.529414814817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45967.529414814817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45967.529414814817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45967.529414814817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45967.529414814817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45967.529414814817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45967.529414814817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45967.529414814817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45967.529414814817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45967.529414814817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45967.529414814817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45967.529414814817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45967.529414814817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45967.529414814817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45967.529414814817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45967.529414814817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45967.529414814817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45967.529414814817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45967.529414814817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45967.529414814817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45967.529414814817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45967.529414814817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45967.529414814817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45967.529414814817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45967.529414814817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45967.529414814817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45967.529414814817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45967.529414814817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45967.529414814817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45967.529414814817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45967.529414814817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45967.529414814817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45967.529414814817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45967.529414814817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45967.529414814817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45967.529414814817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45967.529414814817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45967.529414814817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45967.529414814817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45967.529414814817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45967.529414814817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45967.529414814817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45967.529414814817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45967.529414814817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45967.529414814817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45967.529414814817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45967.529414814817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45967.529414814817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45967.529414814817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45967.529414814817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45967.529414814817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45967.529414814817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45967.529414814817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45967.529414814817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45967.529414814817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45967.529414814817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45967.529414814817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45967.529414814817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45967.529414814817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45967.529414814817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45967.529414814817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45967.529414814817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45967.529414814817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45967.529414814817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45967.529414814817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45967.529414814817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45967.529414814817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45967.529414814817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45967.529414814817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45967.529414814817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45967.529414814817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45967.529414814817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45967.529414814817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45967.529414814817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45967.529414814817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45967.529414814817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45967.529414814817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45967.529414814817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45967.529414814817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45967.529414814817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45967.529414814817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45967.529414814817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45967.529414814817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45967.529414814817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45967.529414814817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45967.529414814817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45967.529414814817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45967.529414814817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45967.529414814817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45967.529414814817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45967.529414814817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45967.529414814817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45967.529414814817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45967.529414814817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45967.529414814817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45967.529414814817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45967.529414814817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45967.529414814817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45967.529414814817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45967.529414814817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45967.529414814817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45967.529414814817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45967.529414814817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45967.529414814817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45967.529414814817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45967.529414814817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45967.529414814817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45967.529414814817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45967.529414814817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45967.529414814817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45967.529414814817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45967.529414814817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45967.529414814817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45967.529414814817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45967.529414814817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45967.529414814817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45967.529414814817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45967.529414814817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45967.529414814817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45967.529414814817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45967.529414814817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45967.529414814817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45967.529414814817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45967.529414814817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45967.529414814817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45967.529414814817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45967.529414814817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45967.529414814817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45967.529414814817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45967.529414814817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45967.529414814817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45967.529414814817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45967.529414814817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45967.529414814817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45967.529414814817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45967.529414814817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45967.529414814817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45967.529414814817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45967.529414814817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45967.529414814817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45967.529414814817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45967.529414814817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45967.529414814817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45967.529414814817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45967.529414814817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45967.529414814817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45967.529414814817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45967.529414814817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45967.529414814817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45967.529414814817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45967.529414814817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45967.529414814817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45967.529414814817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45967.529414814817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45967.529414814817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45967.529414814817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45967.529414814817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45967.529414814817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45967.529414814817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45967.529414814817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45967.529414814817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45967.529414814817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45967.529414814817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45967.529414814817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45967.529414814817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45967.529414814817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45967.529414814817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45967.529414814817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45967.529414814817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45967.529414814817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45967.529414814817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45967.529414814817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45967.529414814817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45967.529414814817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45967.529414814817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45967.529414814817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45967.529414814817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45967.529414814817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45967.529414814817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45967.529414814817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45967.529414814817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45967.529414814817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45967.529414814817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45967.529414814817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45967.529414814817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45967.529414814817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45967.529414814817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45967.529414814817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45967.529414814817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45967.529414814817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45967.529414814817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45967.529414814817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45967.529414814817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45967.529414814817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45967.529414814817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45967.529414814817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45967.529414814817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45967.529414814817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45967.529414814817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45967.529414814817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45967.529414814817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45967.529414814817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45967.529414814817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45967.529414814817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45967.529414814817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45967.529414814817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45967.529414814817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45967.529414814817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45967.529414814817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45967.529414814817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45967.529414814817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45967.529414814817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45967.529414814817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45967.529414814817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45967.529414814817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45967.529414814817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45967.529414814817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45967.529414814817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45967.529414814817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45967.529414814817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45967.529414814817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45967.529414814817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45967.529414814817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45967.529414814817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45967.529414814817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45967.529414814817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45967.529414814817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45967.529414814817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45967.529414814817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45967.529415046294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45967.529415046294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45967.529415046294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45967.529415046294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45967.529415046294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45967.529415046294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45967.529415046294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45967.529415046294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264.04869710647472</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0.1341832175894524</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2</v>
      </c>
      <c r="D4" s="92" t="s">
        <v>36626</v>
      </c>
      <c r="E4" s="95" t="s">
        <v>39021</v>
      </c>
      <c r="F4" s="112"/>
      <c r="G4" s="113">
        <f ca="1">IFERROR(NOW()-F4,"")</f>
        <v>45967.529414699071</v>
      </c>
      <c r="H4" s="112">
        <v>45967.453344907408</v>
      </c>
      <c r="I4" s="108" t="str">
        <f>IFERROR(VLOOKUP(D4,DB!A:F,6,0),"")</f>
        <v>SCECO</v>
      </c>
      <c r="J4" s="108" t="str">
        <f>IFERROR(VLOOKUP(D4,DB!A:G,7,0),"")</f>
        <v>Dead</v>
      </c>
      <c r="K4" s="114" t="s">
        <v>39116</v>
      </c>
      <c r="L4" s="110" t="str">
        <f>IFERROR(VLOOKUP(D4,DB!A:I,9,0),"")</f>
        <v>Latis</v>
      </c>
    </row>
    <row r="5" spans="1:16" ht="15" customHeight="1">
      <c r="A5" s="108"/>
      <c r="B5" s="108" t="str">
        <f>IFERROR(VLOOKUP(D5,DB!A:K,11,0),"")</f>
        <v/>
      </c>
      <c r="C5" s="109"/>
      <c r="D5" s="92"/>
      <c r="E5" s="95"/>
      <c r="F5" s="112"/>
      <c r="G5" s="113">
        <f ca="1">IFERROR(NOW()-F5,"")</f>
        <v>45967.529414699071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45967.529414699071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45967.529414699071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45967.529414699071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45967.529414699071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45967.529414699071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45967.529414699071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45967.529414699071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45967.529414699071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45967.529414699071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45967.529414699071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45967.529414699071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45967.529414699071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45967.529414699071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45967.529414699071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45967.529414699071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45967.529414699071</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45967.529414699071</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45967.529414699071</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45967.529414699071</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45967.529414699071</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45967.529414699071</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45967.529414699071</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45967.529414699071</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45967.529414699071</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2"/>
  <sheetViews>
    <sheetView tabSelected="1" workbookViewId="0">
      <selection activeCell="A6" sqref="A6:XFD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39117</v>
      </c>
      <c r="B2" s="37" t="str">
        <f>IFERROR(VLOOKUP(D2,DB!A:K,11,0),"")</f>
        <v>R5</v>
      </c>
      <c r="C2" s="37">
        <v>3</v>
      </c>
      <c r="D2" s="107" t="s">
        <v>36011</v>
      </c>
      <c r="E2" s="37" t="s">
        <v>39021</v>
      </c>
      <c r="F2" s="38">
        <v>45891.832060185188</v>
      </c>
      <c r="G2" s="130">
        <f ca="1">IFERROR(NOW()-F2,"")</f>
        <v>75.697354050920694</v>
      </c>
      <c r="H2" s="38">
        <v>45891.790393518517</v>
      </c>
      <c r="I2" s="37" t="str">
        <f>IFERROR(VLOOKUP(D2,DB!A:F,6,0),"")</f>
        <v>Generator-SG</v>
      </c>
      <c r="J2" s="37" t="str">
        <f>IFERROR(VLOOKUP(D2,DB!A:G,7,0),"")</f>
        <v>Vandalized</v>
      </c>
      <c r="K2" s="37" t="s">
        <v>39118</v>
      </c>
      <c r="L2" s="37" t="str">
        <f>IFERROR(VLOOKUP(D2,DB!A:I,9,0),"")</f>
        <v>Latis</v>
      </c>
      <c r="M2" s="106"/>
    </row>
    <row r="3" spans="1:13" ht="30.75">
      <c r="A3" s="37" t="s">
        <v>39119</v>
      </c>
      <c r="B3" s="37" t="str">
        <f>IFERROR(VLOOKUP(D3,DB!A:K,11,0),"")</f>
        <v>R5</v>
      </c>
      <c r="C3" s="37">
        <v>1</v>
      </c>
      <c r="D3" s="37" t="s">
        <v>33268</v>
      </c>
      <c r="E3" s="37" t="s">
        <v>39100</v>
      </c>
      <c r="F3" s="38">
        <v>45926.188877314817</v>
      </c>
      <c r="G3" s="130">
        <f t="shared" ref="G3" ca="1" si="0">IFERROR(NOW()-F3,"")</f>
        <v>41.340537384254276</v>
      </c>
      <c r="H3" s="38">
        <v>45926.158159722225</v>
      </c>
      <c r="I3" s="37" t="str">
        <f>IFERROR(VLOOKUP(D3,DB!A:F,6,0),"")</f>
        <v>SCECO</v>
      </c>
      <c r="J3" s="37" t="str">
        <f>IFERROR(VLOOKUP(D3,DB!A:G,7,0),"")</f>
        <v>Good</v>
      </c>
      <c r="K3" s="37" t="s">
        <v>39120</v>
      </c>
      <c r="L3" s="37" t="str">
        <f>IFERROR(VLOOKUP(D3,DB!A:I,9,0),"")</f>
        <v>Latis</v>
      </c>
      <c r="M3" s="106"/>
    </row>
    <row r="4" spans="1:13" ht="48" customHeight="1">
      <c r="A4" s="138" t="s">
        <v>39121</v>
      </c>
      <c r="B4" s="138" t="str">
        <f>IFERROR(VLOOKUP(D4,DB!A:K,11,0),"")</f>
        <v>R5</v>
      </c>
      <c r="C4" s="138">
        <v>1</v>
      </c>
      <c r="D4" s="138" t="s">
        <v>34758</v>
      </c>
      <c r="E4" s="138" t="s">
        <v>39100</v>
      </c>
      <c r="F4" s="139">
        <v>45948.661111111112</v>
      </c>
      <c r="G4" s="140">
        <f ca="1">IFERROR(NOW()-F4,"")</f>
        <v>18.868303587958508</v>
      </c>
      <c r="H4" s="139">
        <v>45948.661111111112</v>
      </c>
      <c r="I4" s="138" t="str">
        <f>IFERROR(VLOOKUP(D4,DB!A:F,6,0),"")</f>
        <v>SCECO</v>
      </c>
      <c r="J4" s="138" t="str">
        <f>IFERROR(VLOOKUP(D4,DB!A:G,7,0),"")</f>
        <v>Dead</v>
      </c>
      <c r="K4" s="138" t="s">
        <v>39122</v>
      </c>
      <c r="L4" s="138" t="str">
        <f>IFERROR(VLOOKUP(D4,DB!A:I,9,0),"")</f>
        <v>Latis</v>
      </c>
    </row>
    <row r="5" spans="1:13" ht="30.75">
      <c r="A5" s="138" t="s">
        <v>39123</v>
      </c>
      <c r="B5" s="138" t="str">
        <f>IFERROR(VLOOKUP(D5,DB!A:K,11,0),"")</f>
        <v>R5</v>
      </c>
      <c r="C5" s="138">
        <v>1</v>
      </c>
      <c r="D5" s="138" t="s">
        <v>14733</v>
      </c>
      <c r="E5" s="138" t="s">
        <v>39100</v>
      </c>
      <c r="F5" s="139"/>
      <c r="G5" s="140">
        <f ca="1">IFERROR(NOW()-F5,"")</f>
        <v>45967.529414236109</v>
      </c>
      <c r="H5" s="139">
        <v>45967.379143518519</v>
      </c>
      <c r="I5" s="138" t="str">
        <f>IFERROR(VLOOKUP(D5,DB!A:F,6,0),"")</f>
        <v>SCECO</v>
      </c>
      <c r="J5" s="138" t="str">
        <f>IFERROR(VLOOKUP(D5,DB!A:G,7,0),"")</f>
        <v>No BB Design</v>
      </c>
      <c r="K5" s="138" t="s">
        <v>39124</v>
      </c>
      <c r="L5" s="138" t="str">
        <f>IFERROR(VLOOKUP(D5,DB!A:I,9,0),"")</f>
        <v>Latis</v>
      </c>
    </row>
    <row r="6" spans="1:13" ht="15">
      <c r="A6" s="138" t="s">
        <v>39125</v>
      </c>
      <c r="B6" s="138" t="str">
        <f>IFERROR(VLOOKUP(D6,DB!A:K,11,0),"")</f>
        <v>R5</v>
      </c>
      <c r="C6" s="138">
        <v>1</v>
      </c>
      <c r="D6" s="138" t="s">
        <v>32794</v>
      </c>
      <c r="E6" s="138" t="s">
        <v>39100</v>
      </c>
      <c r="F6" s="139">
        <v>45967.463009259256</v>
      </c>
      <c r="G6" s="140">
        <f ca="1">IFERROR(NOW()-F6,"")</f>
        <v>6.640497685293667E-2</v>
      </c>
      <c r="H6" s="139">
        <v>45967.413391203707</v>
      </c>
      <c r="I6" s="138" t="str">
        <f>IFERROR(VLOOKUP(D6,DB!A:F,6,0),"")</f>
        <v>SCECO</v>
      </c>
      <c r="J6" s="138" t="str">
        <f>IFERROR(VLOOKUP(D6,DB!A:G,7,0),"")</f>
        <v>Vandalized+Dead</v>
      </c>
      <c r="K6" s="138" t="s">
        <v>39126</v>
      </c>
      <c r="L6" s="138" t="str">
        <f>IFERROR(VLOOKUP(D6,DB!A:I,9,0),"")</f>
        <v>Latis</v>
      </c>
    </row>
    <row r="7" spans="1:13" ht="15">
      <c r="A7" s="138"/>
      <c r="B7" s="138" t="str">
        <f>IFERROR(VLOOKUP(D7,DB!A:K,11,0),"")</f>
        <v/>
      </c>
      <c r="C7" s="138"/>
      <c r="D7" s="138"/>
      <c r="E7" s="138"/>
      <c r="F7" s="139"/>
      <c r="G7" s="140">
        <f ca="1">IFERROR(NOW()-F7,"")</f>
        <v>45967.529414236109</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45967.529414236109</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45967.529414467594</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45967.529414467594</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45967.529414467594</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45967.529414467594</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45967.529414467594</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45967.529414467594</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45967.529414467594</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45967.529414467594</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45967.529414467594</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45967.529414467594</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45967.529414467594</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45967.529414467594</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45967.529414467594</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45967.529414467594</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45967.529414467594</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45967.529414467594</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45967.529414467594</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45967.529414467594</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45967.529414467594</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45967.529414467594</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45967.529414467594</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45967.529414467594</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45967.529414467594</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45967.529414467594</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45967.529414467594</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45967.529414467594</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45967.529414467594</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45967.529414467594</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45967.529414467594</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45967.529414467594</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45967.529414467594</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45967.529414467594</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45967.529414467594</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45967.529414467594</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45967.529414467594</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45967.529414467594</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45967.529414467594</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45967.529414467594</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45967.529414467594</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45967.529414467594</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45967.529414467594</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45967.529414467594</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45967.529414467594</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45967.529414467594</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45967.529414467594</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45967.529414467594</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45967.529414467594</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45967.529414467594</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45967.529414467594</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45967.529414467594</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45967.529414467594</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45967.529414467594</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45967.529414467594</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45967.529414467594</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45967.529414467594</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45967.529414467594</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45967.529414467594</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45967.529414467594</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45967.529414467594</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45967.529414467594</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45967.529414467594</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45967.529414467594</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45967.529414467594</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45967.529414467594</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45967.529414467594</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45967.529414467594</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45967.529414467594</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45967.529414467594</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45967.529414467594</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45967.529414467594</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45967.529414467594</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45967.529414467594</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45967.529414467594</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45967.529414467594</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45967.529414467594</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45967.529414467594</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45967.529414467594</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45967.529414467594</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45967.529414467594</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45967.529414467594</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45967.529414467594</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45967.529414467594</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45967.529414467594</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45967.529414467594</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45967.529414467594</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45967.529414467594</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45967.529414467594</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45967.529414467594</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45967.529414467594</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45967.529414467594</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45967.529414467594</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45967.529414467594</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45967.529414467594</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45967.529414467594</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45967.529414467594</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45967.529414467594</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45967.529414467594</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45967.529414467594</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45967.529414467594</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45967.529414467594</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45967.529414467594</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45967.529414467594</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45967.529414467594</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45967.529414467594</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45967.529414467594</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45967.529414467594</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45967.529414467594</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45967.529414467594</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45967.529414467594</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45967.529414467594</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45967.529414467594</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45967.529414467594</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45967.529414467594</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45967.529414467594</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45967.529414467594</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45967.529414467594</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45967.529414467594</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45967.529414467594</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45967.529414467594</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45967.529414467594</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45967.529414467594</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45967.529414467594</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45967.529414467594</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45967.529414467594</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45967.529414467594</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45967.529414467594</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45967.529414467594</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45967.529414467594</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45967.529414467594</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45967.529414467594</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45967.529414467594</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45967.529414467594</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45967.529414467594</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45967.529414467594</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45967.529414467594</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45967.529414467594</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45967.529414467594</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45967.529414467594</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45967.529414467594</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45967.529414467594</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45967.529414467594</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45967.529414467594</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45967.529414467594</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45967.529414467594</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45967.529414467594</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45967.529414467594</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45967.529414467594</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45967.529414467594</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45967.529414467594</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45967.529414467594</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45967.529414467594</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45967.529414467594</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45967.529414467594</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45967.529414467594</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45967.529414467594</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45967.529414467594</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45967.529414467594</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45967.529414467594</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45967.529414467594</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45967.529414467594</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45967.529414467594</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45967.529414467594</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45967.529414467594</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45967.529414467594</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45967.529414467594</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45967.529414467594</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45967.529414467594</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45967.529414467594</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45967.529414467594</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45967.529414467594</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45967.529414467594</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45967.529414467594</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45967.529414467594</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45967.529414467594</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45967.529414467594</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45967.529414467594</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45967.529414467594</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45967.529414467594</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45967.529414467594</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45967.529414467594</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45967.529414467594</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45967.529414467594</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45967.529414467594</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45967.529414467594</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45967.529414467594</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45967.529414467594</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45967.529414467594</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45967.529414467594</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45967.529414467594</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45967.529414467594</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45967.529414467594</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45967.529414467594</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45967.529414467594</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45967.529414467594</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45967.529414467594</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45967.529414467594</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45967.529414467594</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45967.529414467594</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45967.529414467594</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45967.529414467594</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45967.529414699071</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45967.529414699071</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45967.529414699071</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45967.529414699071</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45967.529414699071</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45967.529414699071</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45967.529414699071</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45967.529414699071</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45967.529414699071</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45967.529414699071</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45967.529414699071</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45967.529414699071</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45967.529414699071</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45967.529414699071</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45967.529414699071</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45967.529414699071</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45967.529414699071</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45967.529414699071</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45967.529414699071</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45967.529414699071</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45967.529414699071</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45967.529414699071</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45967.529414699071</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45967.529414699071</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45967.529414699071</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45967.529414699071</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45967.529414699071</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45967.529414699071</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45967.529414699071</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45967.529414699071</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45967.529414699071</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45967.529414699071</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45967.529414699071</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45967.529414699071</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45967.529414699071</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45967.529414699071</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45967.529414699071</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45967.529414699071</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45967.529414699071</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45967.529414699071</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45967.529414699071</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45967.529414699071</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45967.529414699071</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45967.529414699071</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45967.529414699071</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45967.529414699071</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45967.529414699071</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45967.529414699071</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45967.529414699071</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45967.529414699071</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45967.529414699071</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45967.529414699071</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45967.529414699071</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45967.529414699071</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45967.529414699071</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45967.529414699071</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45967.529414699071</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45967.529414699071</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45967.529414699071</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45967.529414699071</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45967.529414699071</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45967.529414699071</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45967.529414699071</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45967.529414699071</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45967.529414699071</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45967.529414699071</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45967.529414699071</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45967.529414699071</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45967.529414699071</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45967.529414699071</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45967.529414699071</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45967.529414699071</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45967.529414699071</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45967.529414699071</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45967.529414699071</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45967.529414699071</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45967.529414699071</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45967.529414699071</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45967.529414699071</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45967.529414699071</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45967.529414699071</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45967.529414699071</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45967.529414699071</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45967.529414699071</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45967.529414699071</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45967.529414699071</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45967.529414699071</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45967.529414699071</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45967.529414699071</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45967.529414699071</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45967.529414699071</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45967.529414236109</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45967.529414236109</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45967.529414236109</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45967.529414236109</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45967.529414236109</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45967.529414236109</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45967.529414236109</v>
      </c>
      <c r="H8" s="158" t="s">
        <v>39109</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45967.529414236109</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45967.529414236109</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45967.529414236109</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45967.529414236109</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45967.529414236109</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45967.529414236109</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45967.529414236109</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45967.529414236109</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45967.529414236109</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45967.529414236109</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45967.529414236109</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45967.529414236109</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39110</v>
      </c>
      <c r="D21" s="61"/>
      <c r="E21" s="61"/>
      <c r="F21" s="156"/>
      <c r="G21" s="157">
        <f ca="1">IFERROR(NOW()-F21,"-")</f>
        <v>45967.529414236109</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45967.529414236109</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45967.529414236109</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45967.529414236109</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45967.529414236109</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45967.529414236109</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45967.529414236109</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45967.529414236109</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45967.529414236109</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45967.529414236109</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45967.529414236109</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45967.529414236109</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45967.529414236109</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45967.529414236109</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45967.529414236109</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45967.529414236109</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45967.529414236109</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45967.529414236109</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2025-11-06T09:44:23Z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